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"/>
  </bookViews>
  <sheets>
    <sheet name="мест. бюд. " sheetId="1" r:id="rId1"/>
    <sheet name="прин. дох. деят." sheetId="2" r:id="rId2"/>
    <sheet name="субв." sheetId="3" r:id="rId3"/>
    <sheet name="Кл. рук." sheetId="4" r:id="rId4"/>
    <sheet name="усл. интер. (фед)" sheetId="5" r:id="rId5"/>
    <sheet name="усл. интер.(мест)" sheetId="6" r:id="rId6"/>
    <sheet name="ФСР спотр. обор. (фед.)" sheetId="7" r:id="rId7"/>
    <sheet name="ФСР спотр. обор. (мест.б.)" sheetId="8" r:id="rId8"/>
    <sheet name="ФСР обор. для столов. (фед.)" sheetId="9" r:id="rId9"/>
    <sheet name="правонарушения" sheetId="10" r:id="rId10"/>
    <sheet name="ФСР энергосб.(федер.)" sheetId="11" r:id="rId11"/>
    <sheet name="ФСР энергосб.(мест.Б.)" sheetId="12" r:id="rId12"/>
    <sheet name="Отдых и озд. дет. (обл.)" sheetId="13" r:id="rId13"/>
    <sheet name="Отдых и озд. дет. (мест.б.)" sheetId="14" r:id="rId14"/>
    <sheet name="сан.узлы" sheetId="15" r:id="rId15"/>
  </sheets>
  <definedNames/>
  <calcPr fullCalcOnLoad="1"/>
</workbook>
</file>

<file path=xl/sharedStrings.xml><?xml version="1.0" encoding="utf-8"?>
<sst xmlns="http://schemas.openxmlformats.org/spreadsheetml/2006/main" count="606" uniqueCount="69">
  <si>
    <t>Приложение 4</t>
  </si>
  <si>
    <t>об использовании межбюджетных трасфертов, полученных из областного бюджета</t>
  </si>
  <si>
    <t xml:space="preserve">ОТЧЁТ </t>
  </si>
  <si>
    <t>(наименование целевых средств)</t>
  </si>
  <si>
    <t>(наименование главного распорядителя)</t>
  </si>
  <si>
    <t>Остаток</t>
  </si>
  <si>
    <t>Наименование КОСГУ</t>
  </si>
  <si>
    <t>Код расхода по БК</t>
  </si>
  <si>
    <t>Кассовый расход с начала года</t>
  </si>
  <si>
    <t>Профинансировано с начала года</t>
  </si>
  <si>
    <t>Руководитель</t>
  </si>
  <si>
    <t>Главный бухгалтер</t>
  </si>
  <si>
    <t>(подпись)</t>
  </si>
  <si>
    <t>(расшифровка подписи)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</si>
  <si>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</si>
  <si>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</si>
  <si>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</si>
  <si>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</si>
  <si>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</si>
  <si>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</si>
  <si>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</si>
  <si>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</si>
  <si>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</si>
  <si>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</si>
  <si>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</si>
  <si>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Безвозмездные перечисления  организациям, за исключением государственных и муниципальных</t>
  </si>
  <si>
    <t>Перечисления другим бюджетам бюджетной системы РФ</t>
  </si>
  <si>
    <t>Пособия по социальной помощи населению</t>
  </si>
  <si>
    <t xml:space="preserve">Пенсии, пособия, выплачиваемые организациям сектора государственного управления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</si>
  <si>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</si>
  <si>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</si>
  <si>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</si>
  <si>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r>
      <t>ВСЕГО:</t>
    </r>
    <r>
      <rPr>
        <b/>
        <sz val="8"/>
        <rFont val="Times New Roman"/>
        <family val="1"/>
      </rPr>
      <t>в том числе</t>
    </r>
  </si>
  <si>
    <t>Обеспечение государственных гарантий прав граждан на получение общедоступного и песплатного дошкольного, начального общего, основного общего среднего полного общего образования</t>
  </si>
  <si>
    <t>Ежемесячное денежное вознаграждение за классное руководство</t>
  </si>
  <si>
    <t>907 0707 5220801 904 000</t>
  </si>
  <si>
    <t>в том числе за счет средств федерального бюджета</t>
  </si>
  <si>
    <t>Итого</t>
  </si>
  <si>
    <t>Субсидия на оплату услуг доступа к сети Интернет</t>
  </si>
  <si>
    <t>Субсидия на осуществление полномочий по организации и обеспечению отдыха и оздоровление детей в каникулярное время согласно прил. 11 к ОЗ "Об обл. бюджете на 2011 год" 516-ЗС от 08.12.2010 г.</t>
  </si>
  <si>
    <t>на 01 апреля  2012 года</t>
  </si>
  <si>
    <t>Платная и иная приносящая доход деятельность (собственные доходы)</t>
  </si>
  <si>
    <t xml:space="preserve">Субсидия на выполнение государственного (муниципального) задания                                                                                   Местный бюджет </t>
  </si>
  <si>
    <t>907 0702 4362100 242 241</t>
  </si>
  <si>
    <t>000  000 0000000 000 130</t>
  </si>
  <si>
    <t>Субсидия на приобритение спортивного оборудования и инвентаря</t>
  </si>
  <si>
    <t>907 0702 4362100 621 241</t>
  </si>
  <si>
    <t>руб. коп.</t>
  </si>
  <si>
    <t>Субсидия на приобритение оборудования для школьных столовых</t>
  </si>
  <si>
    <t>Субсидия на осуществление мероприятий, направленных на энергосбережение в системе общего образования</t>
  </si>
  <si>
    <t>907 0707 5220803 321 241</t>
  </si>
  <si>
    <t>907 0702 5222601 611 241</t>
  </si>
  <si>
    <t>907 0702 5200900 611 241</t>
  </si>
  <si>
    <t>МБОУ Куйбышевская СОШ</t>
  </si>
  <si>
    <t>Белоусова С.В.</t>
  </si>
  <si>
    <t>907 0702 7950500 611 241</t>
  </si>
  <si>
    <t>об использовании межбюджетных трасфертов, полученных из местного бюджета</t>
  </si>
  <si>
    <t>907 0702 4362100 612 241</t>
  </si>
  <si>
    <t>С.В.Белоусова</t>
  </si>
  <si>
    <t>Директор</t>
  </si>
  <si>
    <t>Кучина Е.А.</t>
  </si>
  <si>
    <t>Е.А.Кучина</t>
  </si>
  <si>
    <t>МЕСТНЫЙ</t>
  </si>
  <si>
    <t>на 01 января  2013 года</t>
  </si>
  <si>
    <t>на 01  января  2013 года</t>
  </si>
  <si>
    <t>Организация проведения мероприятий, направленных на развитие школьной инфраструктуры ( устройство внутренних санузлов)</t>
  </si>
  <si>
    <t>907 0702  4362100 612 241</t>
  </si>
  <si>
    <t>субсидия на выполнение муниципального задания за счет средств местного бюджета на выполнение муниц.долгосрочной целевой программы "Профилактика правонарушений"</t>
  </si>
  <si>
    <t>907 0314 7950100 244 241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</si>
</sst>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5">
      <selection activeCell="F37" sqref="F37"/>
    </sheetView>
  </sheetViews>
  <sheetFormatPr defaultColWidth="9.00390625" defaultRowHeight="12.75"/>
  <cols>
    <col min="1" max="1" width="15.625" style="2" customWidth="1"/>
    <col min="2" max="2" width="12.00390625" style="2" customWidth="1"/>
    <col min="3" max="3" width="19.625" style="2" customWidth="1"/>
    <col min="4" max="4" width="4.375" style="2" customWidth="1"/>
    <col min="5" max="5" width="8.125" style="2" customWidth="1"/>
    <col min="6" max="6" width="8.62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3.25" customHeight="1">
      <c r="A6" s="33" t="s">
        <v>42</v>
      </c>
      <c r="B6" s="34"/>
      <c r="C6" s="34"/>
      <c r="D6" s="34"/>
      <c r="E6" s="34"/>
      <c r="F6" s="34"/>
      <c r="G6" s="34"/>
      <c r="H6" s="34"/>
      <c r="I6" s="34"/>
      <c r="J6" s="34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22.5" customHeight="1">
      <c r="A9" s="33" t="s">
        <v>53</v>
      </c>
      <c r="B9" s="34"/>
      <c r="C9" s="34"/>
      <c r="D9" s="34"/>
      <c r="E9" s="34"/>
      <c r="F9" s="34"/>
      <c r="G9" s="34"/>
      <c r="H9" s="34"/>
      <c r="I9" s="34"/>
      <c r="J9" s="3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32" t="s">
        <v>63</v>
      </c>
      <c r="B12" s="32"/>
      <c r="C12" s="32"/>
      <c r="D12" s="32"/>
      <c r="E12" s="32"/>
      <c r="F12" s="32"/>
      <c r="G12" s="32"/>
      <c r="H12" s="32"/>
      <c r="I12" s="32"/>
      <c r="J12" s="31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55</v>
      </c>
      <c r="D15" s="45"/>
      <c r="E15" s="39">
        <f>E17+E18+E19+E20+E21+E22+E24+E25+E32+E33+E34</f>
        <v>5233673.149999999</v>
      </c>
      <c r="F15" s="40"/>
      <c r="G15" s="39">
        <f>G17+G18+G19+G20+G21+G22+G24+G25+G32+G33+G34</f>
        <v>5227313.1</v>
      </c>
      <c r="H15" s="40"/>
      <c r="I15" s="39">
        <f>E15-G15</f>
        <v>6360.049999999814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>
        <v>96318.58</v>
      </c>
      <c r="F17" s="23"/>
      <c r="G17" s="25">
        <f>E17</f>
        <v>96318.58</v>
      </c>
      <c r="H17" s="26"/>
      <c r="I17" s="23">
        <f aca="true" t="shared" si="0" ref="I17:I22">E17-G17</f>
        <v>0</v>
      </c>
      <c r="J17" s="23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23">
        <v>2300</v>
      </c>
      <c r="F18" s="23"/>
      <c r="G18" s="25">
        <f>E18</f>
        <v>2300</v>
      </c>
      <c r="H18" s="26"/>
      <c r="I18" s="23">
        <f t="shared" si="0"/>
        <v>0</v>
      </c>
      <c r="J18" s="23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>
        <v>29088.22</v>
      </c>
      <c r="F19" s="23"/>
      <c r="G19" s="25">
        <f>E19</f>
        <v>29088.22</v>
      </c>
      <c r="H19" s="26"/>
      <c r="I19" s="23">
        <f t="shared" si="0"/>
        <v>0</v>
      </c>
      <c r="J19" s="23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23">
        <v>4317.03</v>
      </c>
      <c r="F20" s="23"/>
      <c r="G20" s="25">
        <f>E20</f>
        <v>4317.03</v>
      </c>
      <c r="H20" s="26"/>
      <c r="I20" s="23">
        <f t="shared" si="0"/>
        <v>0</v>
      </c>
      <c r="J20" s="23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23">
        <v>8406.4</v>
      </c>
      <c r="F21" s="23"/>
      <c r="G21" s="25">
        <f>E21</f>
        <v>8406.4</v>
      </c>
      <c r="H21" s="26"/>
      <c r="I21" s="23">
        <f t="shared" si="0"/>
        <v>0</v>
      </c>
      <c r="J21" s="23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23">
        <v>2220008.87</v>
      </c>
      <c r="F22" s="23"/>
      <c r="G22" s="25">
        <v>2213648.82</v>
      </c>
      <c r="H22" s="26"/>
      <c r="I22" s="23">
        <f t="shared" si="0"/>
        <v>6360.050000000279</v>
      </c>
      <c r="J22" s="23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23"/>
      <c r="F23" s="23"/>
      <c r="G23" s="25"/>
      <c r="H23" s="26"/>
      <c r="I23" s="23"/>
      <c r="J23" s="23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23">
        <v>385439.79</v>
      </c>
      <c r="F24" s="23"/>
      <c r="G24" s="25">
        <f>E24</f>
        <v>385439.79</v>
      </c>
      <c r="H24" s="26"/>
      <c r="I24" s="23">
        <f>E24-G24</f>
        <v>0</v>
      </c>
      <c r="J24" s="23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>
        <v>893766.38</v>
      </c>
      <c r="F25" s="23"/>
      <c r="G25" s="25">
        <f>E25</f>
        <v>893766.38</v>
      </c>
      <c r="H25" s="26"/>
      <c r="I25" s="23">
        <f>E25-G25</f>
        <v>0</v>
      </c>
      <c r="J25" s="23"/>
    </row>
    <row r="26" spans="1:10" s="8" customFormat="1" ht="24" customHeight="1">
      <c r="A26" s="27" t="s">
        <v>23</v>
      </c>
      <c r="B26" s="27"/>
      <c r="C26" s="13"/>
      <c r="D26" s="10">
        <v>231</v>
      </c>
      <c r="E26" s="23"/>
      <c r="F26" s="23"/>
      <c r="G26" s="25"/>
      <c r="H26" s="26"/>
      <c r="I26" s="23"/>
      <c r="J26" s="23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23"/>
      <c r="F27" s="23"/>
      <c r="G27" s="25"/>
      <c r="H27" s="26"/>
      <c r="I27" s="23"/>
      <c r="J27" s="23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23"/>
      <c r="F28" s="23"/>
      <c r="G28" s="25"/>
      <c r="H28" s="26"/>
      <c r="I28" s="23"/>
      <c r="J28" s="23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23"/>
      <c r="F29" s="23"/>
      <c r="G29" s="25"/>
      <c r="H29" s="26"/>
      <c r="I29" s="23"/>
      <c r="J29" s="23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23"/>
      <c r="F30" s="23"/>
      <c r="G30" s="25"/>
      <c r="H30" s="26"/>
      <c r="I30" s="23"/>
      <c r="J30" s="23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23"/>
      <c r="F31" s="23"/>
      <c r="G31" s="25"/>
      <c r="H31" s="26"/>
      <c r="I31" s="23"/>
      <c r="J31" s="23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23">
        <v>798788.24</v>
      </c>
      <c r="F32" s="23"/>
      <c r="G32" s="25">
        <f>E32</f>
        <v>798788.24</v>
      </c>
      <c r="H32" s="26"/>
      <c r="I32" s="23">
        <f>E32-G32</f>
        <v>0</v>
      </c>
      <c r="J32" s="23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>
        <v>299116</v>
      </c>
      <c r="F33" s="23"/>
      <c r="G33" s="25">
        <f>E33</f>
        <v>299116</v>
      </c>
      <c r="H33" s="26"/>
      <c r="I33" s="23">
        <f>E33-G33</f>
        <v>0</v>
      </c>
      <c r="J33" s="23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23">
        <v>496123.64</v>
      </c>
      <c r="F34" s="23"/>
      <c r="G34" s="25">
        <f>E34</f>
        <v>496123.64</v>
      </c>
      <c r="H34" s="26"/>
      <c r="I34" s="23">
        <f>E34-G34</f>
        <v>0</v>
      </c>
      <c r="J34" s="23"/>
    </row>
    <row r="35" spans="1:10" s="8" customFormat="1" ht="12.75" customHeight="1">
      <c r="A35" s="7"/>
      <c r="B35" s="7"/>
      <c r="C35" s="7"/>
      <c r="D35" s="11"/>
      <c r="E35" s="11"/>
      <c r="F35" s="11"/>
      <c r="G35" s="11"/>
      <c r="H35" s="11"/>
      <c r="I35" s="11"/>
      <c r="J35" s="11"/>
    </row>
    <row r="36" spans="1:10" ht="12.75">
      <c r="A36" s="24"/>
      <c r="B36" s="24"/>
      <c r="E36" s="24"/>
      <c r="F36" s="24"/>
      <c r="G36" s="24"/>
      <c r="H36" s="24"/>
      <c r="I36" s="24"/>
      <c r="J36" s="24"/>
    </row>
    <row r="37" spans="5:6" ht="12.75">
      <c r="E37" s="3"/>
      <c r="F37" s="3"/>
    </row>
    <row r="38" spans="1:10" ht="15">
      <c r="A38" s="12" t="s">
        <v>59</v>
      </c>
      <c r="B38" s="1"/>
      <c r="C38" s="21"/>
      <c r="D38" s="21"/>
      <c r="E38" s="1"/>
      <c r="F38" s="18" t="s">
        <v>60</v>
      </c>
      <c r="G38" s="18"/>
      <c r="H38" s="18"/>
      <c r="I38" s="18"/>
      <c r="J38" s="1"/>
    </row>
    <row r="39" spans="3:9" ht="10.5" customHeight="1">
      <c r="C39" s="20" t="s">
        <v>12</v>
      </c>
      <c r="D39" s="20"/>
      <c r="F39" s="20" t="s">
        <v>13</v>
      </c>
      <c r="G39" s="20"/>
      <c r="H39" s="20"/>
      <c r="I39" s="20"/>
    </row>
    <row r="41" spans="1:10" ht="15">
      <c r="A41" s="12" t="s">
        <v>11</v>
      </c>
      <c r="B41" s="3"/>
      <c r="C41" s="22"/>
      <c r="D41" s="21"/>
      <c r="E41" s="3"/>
      <c r="F41" s="19" t="s">
        <v>54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03"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1:J1"/>
    <mergeCell ref="A2:J2"/>
    <mergeCell ref="A12:J12"/>
    <mergeCell ref="A9:J9"/>
    <mergeCell ref="E23:F23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3:B33"/>
    <mergeCell ref="A34:B34"/>
    <mergeCell ref="A27:B27"/>
    <mergeCell ref="A28:B28"/>
    <mergeCell ref="A29:B29"/>
    <mergeCell ref="A30:B30"/>
    <mergeCell ref="A36:B36"/>
    <mergeCell ref="A31:B31"/>
    <mergeCell ref="E17:F17"/>
    <mergeCell ref="E18:F18"/>
    <mergeCell ref="E19:F19"/>
    <mergeCell ref="E20:F20"/>
    <mergeCell ref="E22:F22"/>
    <mergeCell ref="E21:F21"/>
    <mergeCell ref="E25:F25"/>
    <mergeCell ref="E26:F26"/>
    <mergeCell ref="E27:F27"/>
    <mergeCell ref="E28:F28"/>
    <mergeCell ref="E33:F33"/>
    <mergeCell ref="E34:F34"/>
    <mergeCell ref="E36:F36"/>
    <mergeCell ref="E29:F29"/>
    <mergeCell ref="E30:F30"/>
    <mergeCell ref="E31:F31"/>
    <mergeCell ref="E32:F32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I27:J27"/>
    <mergeCell ref="I22:J22"/>
    <mergeCell ref="I23:J23"/>
    <mergeCell ref="I24:J24"/>
    <mergeCell ref="I25:J25"/>
    <mergeCell ref="I34:J34"/>
    <mergeCell ref="I36:J36"/>
    <mergeCell ref="I30:J30"/>
    <mergeCell ref="I31:J31"/>
    <mergeCell ref="I32:J32"/>
    <mergeCell ref="I33:J33"/>
    <mergeCell ref="C42:D42"/>
    <mergeCell ref="F39:I39"/>
    <mergeCell ref="F42:I42"/>
    <mergeCell ref="C38:D38"/>
    <mergeCell ref="C41:D41"/>
    <mergeCell ref="F38:I38"/>
    <mergeCell ref="F41:I41"/>
    <mergeCell ref="C39:D39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H46" sqref="H46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39" customHeight="1">
      <c r="A4" s="65" t="s">
        <v>67</v>
      </c>
      <c r="B4" s="65"/>
      <c r="C4" s="65"/>
      <c r="D4" s="65"/>
      <c r="E4" s="65"/>
      <c r="F4" s="65"/>
      <c r="G4" s="65"/>
      <c r="H4" s="65"/>
      <c r="I4" s="65"/>
      <c r="J4" s="66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7.7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/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/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68</v>
      </c>
      <c r="D15" s="45"/>
      <c r="E15" s="39">
        <v>5754</v>
      </c>
      <c r="F15" s="40"/>
      <c r="G15" s="39">
        <f>G17+G19+G20+G21+G22+G23+G24+G25+G30+G32+G33+G18+G34</f>
        <v>5754</v>
      </c>
      <c r="H15" s="40"/>
      <c r="I15" s="39">
        <f>I17+I18+I19+I20+I21+I22+I23+I24+I25+I30+I32+I33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4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>
        <v>5754</v>
      </c>
      <c r="F25" s="23"/>
      <c r="G25" s="23">
        <v>5754</v>
      </c>
      <c r="H25" s="23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3" customHeight="1">
      <c r="A27" s="64" t="s">
        <v>24</v>
      </c>
      <c r="B27" s="64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5.25" customHeight="1">
      <c r="A28" s="64" t="s">
        <v>25</v>
      </c>
      <c r="B28" s="64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27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/>
      <c r="H33" s="23"/>
      <c r="I33" s="23">
        <f t="shared" si="0"/>
        <v>0</v>
      </c>
      <c r="J33" s="23"/>
    </row>
    <row r="34" spans="1:10" s="8" customFormat="1" ht="21.75" customHeight="1">
      <c r="A34" s="27" t="s">
        <v>31</v>
      </c>
      <c r="B34" s="27"/>
      <c r="C34" s="13"/>
      <c r="D34" s="10">
        <v>340</v>
      </c>
      <c r="E34" s="23"/>
      <c r="F34" s="23"/>
      <c r="G34" s="23"/>
      <c r="H34" s="23"/>
      <c r="I34" s="23">
        <f t="shared" si="0"/>
        <v>0</v>
      </c>
      <c r="J34" s="23"/>
    </row>
    <row r="35" spans="1:10" s="8" customFormat="1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/>
      <c r="E36" s="56"/>
      <c r="F36" s="56"/>
      <c r="G36" s="56"/>
      <c r="H36" s="56"/>
      <c r="I36" s="56"/>
      <c r="J36" s="56"/>
    </row>
    <row r="37" spans="4:10" ht="12.75">
      <c r="D37" s="15"/>
      <c r="E37" s="55"/>
      <c r="F37" s="55"/>
      <c r="G37" s="55"/>
      <c r="H37" s="55"/>
      <c r="I37" s="56"/>
      <c r="J37" s="56"/>
    </row>
    <row r="38" spans="3:10" ht="12.75">
      <c r="C38" s="57"/>
      <c r="D38" s="57"/>
      <c r="E38" s="56"/>
      <c r="F38" s="56"/>
      <c r="G38" s="56"/>
      <c r="H38" s="56"/>
      <c r="I38" s="56"/>
      <c r="J38" s="56"/>
    </row>
    <row r="39" spans="1:10" ht="15">
      <c r="A39" s="12" t="s">
        <v>10</v>
      </c>
      <c r="B39" s="1"/>
      <c r="C39" s="21"/>
      <c r="D39" s="21"/>
      <c r="E39" s="1"/>
      <c r="F39" s="18" t="s">
        <v>61</v>
      </c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1" spans="1:10" ht="15">
      <c r="A41" s="12" t="s">
        <v>11</v>
      </c>
      <c r="B41" s="3"/>
      <c r="C41" s="22"/>
      <c r="D41" s="21"/>
      <c r="E41" s="3"/>
      <c r="F41" s="19" t="s">
        <v>58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10">
    <mergeCell ref="A34:B34"/>
    <mergeCell ref="E34:F34"/>
    <mergeCell ref="G34:H34"/>
    <mergeCell ref="I34:J34"/>
    <mergeCell ref="C42:D42"/>
    <mergeCell ref="F40:I40"/>
    <mergeCell ref="F42:I42"/>
    <mergeCell ref="C39:D39"/>
    <mergeCell ref="C41:D41"/>
    <mergeCell ref="F39:I39"/>
    <mergeCell ref="F41:I41"/>
    <mergeCell ref="C40:D40"/>
    <mergeCell ref="I36:J36"/>
    <mergeCell ref="I30:J30"/>
    <mergeCell ref="I31:J31"/>
    <mergeCell ref="I32:J32"/>
    <mergeCell ref="I33:J33"/>
    <mergeCell ref="I27:J27"/>
    <mergeCell ref="I22:J22"/>
    <mergeCell ref="I23:J23"/>
    <mergeCell ref="I24:J24"/>
    <mergeCell ref="I25:J25"/>
    <mergeCell ref="G33:H33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G25:H25"/>
    <mergeCell ref="G26:H26"/>
    <mergeCell ref="G27:H27"/>
    <mergeCell ref="G28:H28"/>
    <mergeCell ref="E36:F36"/>
    <mergeCell ref="E29:F29"/>
    <mergeCell ref="E30:F30"/>
    <mergeCell ref="E31:F31"/>
    <mergeCell ref="E32:F32"/>
    <mergeCell ref="A35:J35"/>
    <mergeCell ref="G29:H29"/>
    <mergeCell ref="G30:H30"/>
    <mergeCell ref="G31:H31"/>
    <mergeCell ref="G32:H32"/>
    <mergeCell ref="E17:F17"/>
    <mergeCell ref="E18:F18"/>
    <mergeCell ref="E19:F19"/>
    <mergeCell ref="E20:F20"/>
    <mergeCell ref="E28:F28"/>
    <mergeCell ref="E33:F33"/>
    <mergeCell ref="E22:F22"/>
    <mergeCell ref="E21:F21"/>
    <mergeCell ref="E25:F25"/>
    <mergeCell ref="E26:F26"/>
    <mergeCell ref="E23:F23"/>
    <mergeCell ref="E24:F24"/>
    <mergeCell ref="E27:F27"/>
    <mergeCell ref="A25:B25"/>
    <mergeCell ref="A26:B26"/>
    <mergeCell ref="A32:B32"/>
    <mergeCell ref="A33:B33"/>
    <mergeCell ref="A30:B30"/>
    <mergeCell ref="A31:B31"/>
    <mergeCell ref="A27:B27"/>
    <mergeCell ref="A28:B28"/>
    <mergeCell ref="A29:B29"/>
    <mergeCell ref="A21:B21"/>
    <mergeCell ref="A22:B22"/>
    <mergeCell ref="A23:B23"/>
    <mergeCell ref="A24:B24"/>
    <mergeCell ref="A17:B17"/>
    <mergeCell ref="A18:B18"/>
    <mergeCell ref="A19:B19"/>
    <mergeCell ref="A20:B20"/>
    <mergeCell ref="G17:H17"/>
    <mergeCell ref="G18:H18"/>
    <mergeCell ref="G19:H19"/>
    <mergeCell ref="G20:H20"/>
    <mergeCell ref="G21:H21"/>
    <mergeCell ref="G23:H23"/>
    <mergeCell ref="G22:H22"/>
    <mergeCell ref="G24:H24"/>
    <mergeCell ref="H1:J1"/>
    <mergeCell ref="A2:J2"/>
    <mergeCell ref="A12:J12"/>
    <mergeCell ref="A9:J9"/>
    <mergeCell ref="C14:D14"/>
    <mergeCell ref="A4:J4"/>
    <mergeCell ref="A6:J6"/>
    <mergeCell ref="B7:G7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E37:F37"/>
    <mergeCell ref="G37:H37"/>
    <mergeCell ref="I37:J37"/>
    <mergeCell ref="C38:D38"/>
    <mergeCell ref="E38:F38"/>
    <mergeCell ref="G38:H38"/>
    <mergeCell ref="I38:J38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E19" sqref="E19:F19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16.5" customHeight="1">
      <c r="A6" s="52" t="s">
        <v>49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/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 t="s">
        <v>4</v>
      </c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57</v>
      </c>
      <c r="D15" s="45"/>
      <c r="E15" s="39">
        <f>E17+E18+E19+E20+E21+E22+E23+E24+E25+E30+E32+E33+E34</f>
        <v>93221</v>
      </c>
      <c r="F15" s="40"/>
      <c r="G15" s="39">
        <f>G17+G19+G20+G21+G22+G23+G24+G25+G30+G32+G33+G18+G34</f>
        <v>93221</v>
      </c>
      <c r="H15" s="40"/>
      <c r="I15" s="39">
        <f>I17+I18+I19+I20+I21+I22+I23+I24+I25+I30+I32+I33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4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>
        <v>93221</v>
      </c>
      <c r="F25" s="23"/>
      <c r="G25" s="23">
        <v>93221</v>
      </c>
      <c r="H25" s="23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3" customHeight="1">
      <c r="A27" s="64" t="s">
        <v>24</v>
      </c>
      <c r="B27" s="64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5.25" customHeight="1">
      <c r="A28" s="64" t="s">
        <v>25</v>
      </c>
      <c r="B28" s="64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27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/>
      <c r="H33" s="23"/>
      <c r="I33" s="23">
        <f t="shared" si="0"/>
        <v>0</v>
      </c>
      <c r="J33" s="23"/>
    </row>
    <row r="34" spans="1:10" s="8" customFormat="1" ht="21.75" customHeight="1">
      <c r="A34" s="27" t="s">
        <v>31</v>
      </c>
      <c r="B34" s="27"/>
      <c r="C34" s="13"/>
      <c r="D34" s="10">
        <v>340</v>
      </c>
      <c r="E34" s="23"/>
      <c r="F34" s="23"/>
      <c r="G34" s="23"/>
      <c r="H34" s="23"/>
      <c r="I34" s="23">
        <f t="shared" si="0"/>
        <v>0</v>
      </c>
      <c r="J34" s="23"/>
    </row>
    <row r="35" spans="1:10" s="8" customFormat="1" ht="12.75" customHeight="1">
      <c r="A35" s="59" t="s">
        <v>36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>
        <v>226</v>
      </c>
      <c r="E36" s="56">
        <v>93221</v>
      </c>
      <c r="F36" s="56"/>
      <c r="G36" s="56">
        <v>93221</v>
      </c>
      <c r="H36" s="56"/>
      <c r="I36" s="56">
        <f>E36-G36</f>
        <v>0</v>
      </c>
      <c r="J36" s="56"/>
    </row>
    <row r="37" spans="4:10" ht="12.75">
      <c r="D37" s="15"/>
      <c r="E37" s="55">
        <f>E34</f>
        <v>0</v>
      </c>
      <c r="F37" s="55"/>
      <c r="G37" s="55">
        <f>G34</f>
        <v>0</v>
      </c>
      <c r="H37" s="55"/>
      <c r="I37" s="56">
        <f>E37-G37</f>
        <v>0</v>
      </c>
      <c r="J37" s="56"/>
    </row>
    <row r="38" spans="3:10" ht="12.75">
      <c r="C38" s="57" t="s">
        <v>37</v>
      </c>
      <c r="D38" s="57"/>
      <c r="E38" s="56">
        <f>SUM(E36:E37)</f>
        <v>93221</v>
      </c>
      <c r="F38" s="56"/>
      <c r="G38" s="56">
        <f>SUM(G36:G37)</f>
        <v>93221</v>
      </c>
      <c r="H38" s="56"/>
      <c r="I38" s="56">
        <f>SUM(I36:I37)</f>
        <v>0</v>
      </c>
      <c r="J38" s="56"/>
    </row>
    <row r="39" spans="1:10" ht="15">
      <c r="A39" s="12" t="s">
        <v>10</v>
      </c>
      <c r="B39" s="1"/>
      <c r="C39" s="21"/>
      <c r="D39" s="21"/>
      <c r="E39" s="1"/>
      <c r="F39" s="18" t="s">
        <v>61</v>
      </c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1" spans="1:10" ht="15">
      <c r="A41" s="12" t="s">
        <v>11</v>
      </c>
      <c r="B41" s="3"/>
      <c r="C41" s="22"/>
      <c r="D41" s="21"/>
      <c r="E41" s="3"/>
      <c r="F41" s="19" t="s">
        <v>58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10">
    <mergeCell ref="A34:B34"/>
    <mergeCell ref="E34:F34"/>
    <mergeCell ref="G34:H34"/>
    <mergeCell ref="I34:J34"/>
    <mergeCell ref="C42:D42"/>
    <mergeCell ref="F40:I40"/>
    <mergeCell ref="F42:I42"/>
    <mergeCell ref="C39:D39"/>
    <mergeCell ref="C41:D41"/>
    <mergeCell ref="F39:I39"/>
    <mergeCell ref="F41:I41"/>
    <mergeCell ref="C40:D40"/>
    <mergeCell ref="I36:J36"/>
    <mergeCell ref="I30:J30"/>
    <mergeCell ref="I31:J31"/>
    <mergeCell ref="I32:J32"/>
    <mergeCell ref="I33:J33"/>
    <mergeCell ref="I27:J27"/>
    <mergeCell ref="I22:J22"/>
    <mergeCell ref="I23:J23"/>
    <mergeCell ref="I24:J24"/>
    <mergeCell ref="I25:J25"/>
    <mergeCell ref="G33:H33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G25:H25"/>
    <mergeCell ref="G26:H26"/>
    <mergeCell ref="G27:H27"/>
    <mergeCell ref="G28:H28"/>
    <mergeCell ref="E36:F36"/>
    <mergeCell ref="E29:F29"/>
    <mergeCell ref="E30:F30"/>
    <mergeCell ref="E31:F31"/>
    <mergeCell ref="E32:F32"/>
    <mergeCell ref="A35:J35"/>
    <mergeCell ref="G29:H29"/>
    <mergeCell ref="G30:H30"/>
    <mergeCell ref="G31:H31"/>
    <mergeCell ref="G32:H32"/>
    <mergeCell ref="E17:F17"/>
    <mergeCell ref="E18:F18"/>
    <mergeCell ref="E19:F19"/>
    <mergeCell ref="E20:F20"/>
    <mergeCell ref="E28:F28"/>
    <mergeCell ref="E33:F33"/>
    <mergeCell ref="E22:F22"/>
    <mergeCell ref="E21:F21"/>
    <mergeCell ref="E25:F25"/>
    <mergeCell ref="E26:F26"/>
    <mergeCell ref="E23:F23"/>
    <mergeCell ref="E24:F24"/>
    <mergeCell ref="E27:F27"/>
    <mergeCell ref="A25:B25"/>
    <mergeCell ref="A26:B26"/>
    <mergeCell ref="A32:B32"/>
    <mergeCell ref="A33:B33"/>
    <mergeCell ref="A30:B30"/>
    <mergeCell ref="A31:B31"/>
    <mergeCell ref="A27:B27"/>
    <mergeCell ref="A28:B28"/>
    <mergeCell ref="A29:B29"/>
    <mergeCell ref="A21:B21"/>
    <mergeCell ref="A22:B22"/>
    <mergeCell ref="A23:B23"/>
    <mergeCell ref="A24:B24"/>
    <mergeCell ref="A17:B17"/>
    <mergeCell ref="A18:B18"/>
    <mergeCell ref="A19:B19"/>
    <mergeCell ref="A20:B20"/>
    <mergeCell ref="G17:H17"/>
    <mergeCell ref="G18:H18"/>
    <mergeCell ref="G19:H19"/>
    <mergeCell ref="G20:H20"/>
    <mergeCell ref="G21:H21"/>
    <mergeCell ref="G23:H23"/>
    <mergeCell ref="G22:H22"/>
    <mergeCell ref="G24:H24"/>
    <mergeCell ref="H1:J1"/>
    <mergeCell ref="A2:J2"/>
    <mergeCell ref="A12:J12"/>
    <mergeCell ref="A9:J9"/>
    <mergeCell ref="C14:D14"/>
    <mergeCell ref="A4:J4"/>
    <mergeCell ref="A6:J6"/>
    <mergeCell ref="B7:G7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E37:F37"/>
    <mergeCell ref="G37:H37"/>
    <mergeCell ref="I37:J37"/>
    <mergeCell ref="C38:D38"/>
    <mergeCell ref="E38:F38"/>
    <mergeCell ref="G38:H38"/>
    <mergeCell ref="I38:J38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A35" sqref="A35:J38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16.5" customHeight="1">
      <c r="A6" s="52" t="s">
        <v>49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/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 t="s">
        <v>4</v>
      </c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40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46</v>
      </c>
      <c r="D15" s="45"/>
      <c r="E15" s="39">
        <f>E17+E18+E19+E20+E21+E22+E23+E24+E25+E30+E32+E33+E34</f>
        <v>0</v>
      </c>
      <c r="F15" s="40"/>
      <c r="G15" s="39">
        <f>G17+G19+G20+G21+G22+G23+G24+G25+G30+G32+G33+G18+G34</f>
        <v>0</v>
      </c>
      <c r="H15" s="40"/>
      <c r="I15" s="39">
        <f>I17+I18+I19+I20+I21+I22+I23+I24+I25+I30+I32+I33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3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/>
      <c r="F25" s="23"/>
      <c r="G25" s="23"/>
      <c r="H25" s="23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3" customHeight="1">
      <c r="A27" s="64" t="s">
        <v>24</v>
      </c>
      <c r="B27" s="64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5.25" customHeight="1">
      <c r="A28" s="64" t="s">
        <v>25</v>
      </c>
      <c r="B28" s="64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27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/>
      <c r="H33" s="23"/>
      <c r="I33" s="23">
        <f t="shared" si="0"/>
        <v>0</v>
      </c>
      <c r="J33" s="23"/>
    </row>
    <row r="34" spans="1:10" s="8" customFormat="1" ht="21.75" customHeight="1">
      <c r="A34" s="27" t="s">
        <v>31</v>
      </c>
      <c r="B34" s="27"/>
      <c r="C34" s="13"/>
      <c r="D34" s="10">
        <v>340</v>
      </c>
      <c r="E34" s="23"/>
      <c r="F34" s="23"/>
      <c r="G34" s="23"/>
      <c r="H34" s="23"/>
      <c r="I34" s="23">
        <f>E34-G34</f>
        <v>0</v>
      </c>
      <c r="J34" s="23"/>
    </row>
    <row r="35" spans="1:10" s="8" customFormat="1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/>
      <c r="E36" s="56"/>
      <c r="F36" s="56"/>
      <c r="G36" s="56"/>
      <c r="H36" s="56"/>
      <c r="I36" s="56"/>
      <c r="J36" s="56"/>
    </row>
    <row r="37" spans="4:10" ht="12.75">
      <c r="D37" s="15"/>
      <c r="E37" s="55"/>
      <c r="F37" s="55"/>
      <c r="G37" s="55"/>
      <c r="H37" s="55"/>
      <c r="I37" s="56"/>
      <c r="J37" s="56"/>
    </row>
    <row r="38" spans="3:10" ht="12.75">
      <c r="C38" s="57"/>
      <c r="D38" s="57"/>
      <c r="E38" s="56"/>
      <c r="F38" s="56"/>
      <c r="G38" s="56"/>
      <c r="H38" s="56"/>
      <c r="I38" s="56"/>
      <c r="J38" s="56"/>
    </row>
    <row r="39" spans="1:10" ht="15">
      <c r="A39" s="12" t="s">
        <v>10</v>
      </c>
      <c r="B39" s="1"/>
      <c r="C39" s="21"/>
      <c r="D39" s="21"/>
      <c r="E39" s="1"/>
      <c r="F39" s="18"/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1" spans="1:10" ht="15">
      <c r="A41" s="12" t="s">
        <v>11</v>
      </c>
      <c r="B41" s="3"/>
      <c r="C41" s="22"/>
      <c r="D41" s="21"/>
      <c r="E41" s="3"/>
      <c r="F41" s="19"/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10">
    <mergeCell ref="E37:F37"/>
    <mergeCell ref="G37:H37"/>
    <mergeCell ref="I37:J37"/>
    <mergeCell ref="C38:D38"/>
    <mergeCell ref="E38:F38"/>
    <mergeCell ref="G38:H38"/>
    <mergeCell ref="I38:J38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1:J1"/>
    <mergeCell ref="A2:J2"/>
    <mergeCell ref="A12:J12"/>
    <mergeCell ref="A9:J9"/>
    <mergeCell ref="G21:H21"/>
    <mergeCell ref="G23:H23"/>
    <mergeCell ref="G22:H22"/>
    <mergeCell ref="G24:H24"/>
    <mergeCell ref="G17:H17"/>
    <mergeCell ref="G18:H18"/>
    <mergeCell ref="G19:H19"/>
    <mergeCell ref="G20:H2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3:B33"/>
    <mergeCell ref="A30:B30"/>
    <mergeCell ref="A31:B31"/>
    <mergeCell ref="A27:B27"/>
    <mergeCell ref="A28:B28"/>
    <mergeCell ref="A29:B29"/>
    <mergeCell ref="E28:F28"/>
    <mergeCell ref="E33:F33"/>
    <mergeCell ref="E22:F22"/>
    <mergeCell ref="E21:F21"/>
    <mergeCell ref="E25:F25"/>
    <mergeCell ref="E26:F26"/>
    <mergeCell ref="E23:F23"/>
    <mergeCell ref="E24:F24"/>
    <mergeCell ref="E27:F27"/>
    <mergeCell ref="E17:F17"/>
    <mergeCell ref="E18:F18"/>
    <mergeCell ref="E19:F19"/>
    <mergeCell ref="E20:F20"/>
    <mergeCell ref="E36:F36"/>
    <mergeCell ref="E29:F29"/>
    <mergeCell ref="E30:F30"/>
    <mergeCell ref="E31:F31"/>
    <mergeCell ref="E32:F32"/>
    <mergeCell ref="A35:J35"/>
    <mergeCell ref="G29:H29"/>
    <mergeCell ref="G30:H30"/>
    <mergeCell ref="G31:H31"/>
    <mergeCell ref="G32:H32"/>
    <mergeCell ref="G25:H25"/>
    <mergeCell ref="G26:H26"/>
    <mergeCell ref="G27:H27"/>
    <mergeCell ref="G28:H28"/>
    <mergeCell ref="G33:H33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I27:J27"/>
    <mergeCell ref="I22:J22"/>
    <mergeCell ref="I23:J23"/>
    <mergeCell ref="I24:J24"/>
    <mergeCell ref="I25:J25"/>
    <mergeCell ref="I36:J36"/>
    <mergeCell ref="I30:J30"/>
    <mergeCell ref="I31:J31"/>
    <mergeCell ref="I32:J32"/>
    <mergeCell ref="I33:J33"/>
    <mergeCell ref="C42:D42"/>
    <mergeCell ref="F40:I40"/>
    <mergeCell ref="F42:I42"/>
    <mergeCell ref="C39:D39"/>
    <mergeCell ref="C41:D41"/>
    <mergeCell ref="F39:I39"/>
    <mergeCell ref="F41:I41"/>
    <mergeCell ref="C40:D40"/>
    <mergeCell ref="A34:B34"/>
    <mergeCell ref="E34:F34"/>
    <mergeCell ref="G34:H34"/>
    <mergeCell ref="I34:J34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5">
      <selection activeCell="C29" sqref="C29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6" customHeight="1">
      <c r="A5" s="5"/>
      <c r="B5" s="5"/>
      <c r="C5" s="5"/>
      <c r="D5" s="5"/>
      <c r="E5" s="5"/>
      <c r="F5" s="5"/>
      <c r="G5" s="5"/>
      <c r="H5" s="5"/>
      <c r="I5" s="5"/>
    </row>
    <row r="6" spans="1:10" ht="28.5" customHeight="1">
      <c r="A6" s="52" t="s">
        <v>39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64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5:10" ht="17.25" customHeight="1">
      <c r="E13" s="19"/>
      <c r="F13" s="19"/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50</v>
      </c>
      <c r="D15" s="45"/>
      <c r="E15" s="60">
        <v>106914.3</v>
      </c>
      <c r="F15" s="61"/>
      <c r="G15" s="60">
        <v>106914.3</v>
      </c>
      <c r="H15" s="61"/>
      <c r="I15" s="60">
        <f>I17+I18+I19+I20+I21+I22+I23+I24+I25+I30+I32+I33+I34</f>
        <v>0</v>
      </c>
      <c r="J15" s="61"/>
    </row>
    <row r="16" spans="1:10" ht="11.25" customHeight="1">
      <c r="A16" s="50"/>
      <c r="B16" s="51"/>
      <c r="C16" s="46"/>
      <c r="D16" s="47"/>
      <c r="E16" s="62"/>
      <c r="F16" s="63"/>
      <c r="G16" s="62"/>
      <c r="H16" s="63"/>
      <c r="I16" s="62"/>
      <c r="J16" s="63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4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58">
        <v>106914.3</v>
      </c>
      <c r="F25" s="58"/>
      <c r="G25" s="58">
        <v>106914.3</v>
      </c>
      <c r="H25" s="58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58"/>
      <c r="F33" s="58"/>
      <c r="G33" s="58"/>
      <c r="H33" s="58"/>
      <c r="I33" s="58">
        <f t="shared" si="0"/>
        <v>0</v>
      </c>
      <c r="J33" s="58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58"/>
      <c r="F34" s="58"/>
      <c r="G34" s="58"/>
      <c r="H34" s="58"/>
      <c r="I34" s="58">
        <f t="shared" si="0"/>
        <v>0</v>
      </c>
      <c r="J34" s="58"/>
    </row>
    <row r="35" spans="1:10" s="8" customFormat="1" ht="12.75" customHeight="1">
      <c r="A35" s="7"/>
      <c r="B35" s="7"/>
      <c r="C35" s="7"/>
      <c r="D35" s="11"/>
      <c r="E35" s="11"/>
      <c r="F35" s="11"/>
      <c r="G35" s="11"/>
      <c r="H35" s="11"/>
      <c r="I35" s="11"/>
      <c r="J35" s="11"/>
    </row>
    <row r="36" spans="1:10" ht="12.75">
      <c r="A36" s="24"/>
      <c r="B36" s="24"/>
      <c r="E36" s="24"/>
      <c r="F36" s="24"/>
      <c r="G36" s="24"/>
      <c r="H36" s="24"/>
      <c r="I36" s="24"/>
      <c r="J36" s="24"/>
    </row>
    <row r="37" spans="5:6" ht="12.75">
      <c r="E37" s="3"/>
      <c r="F37" s="3"/>
    </row>
    <row r="38" spans="1:10" ht="15">
      <c r="A38" s="12" t="s">
        <v>59</v>
      </c>
      <c r="B38" s="1"/>
      <c r="C38" s="21"/>
      <c r="D38" s="21"/>
      <c r="E38" s="1"/>
      <c r="F38" s="18" t="s">
        <v>60</v>
      </c>
      <c r="G38" s="18"/>
      <c r="H38" s="18"/>
      <c r="I38" s="18"/>
      <c r="J38" s="1"/>
    </row>
    <row r="39" spans="3:9" ht="10.5" customHeight="1">
      <c r="C39" s="20" t="s">
        <v>12</v>
      </c>
      <c r="D39" s="20"/>
      <c r="F39" s="20" t="s">
        <v>13</v>
      </c>
      <c r="G39" s="20"/>
      <c r="H39" s="20"/>
      <c r="I39" s="20"/>
    </row>
    <row r="41" spans="1:10" ht="15">
      <c r="A41" s="12" t="s">
        <v>11</v>
      </c>
      <c r="B41" s="3"/>
      <c r="C41" s="22"/>
      <c r="D41" s="21"/>
      <c r="E41" s="3"/>
      <c r="F41" s="19" t="s">
        <v>54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04">
    <mergeCell ref="I26:J26"/>
    <mergeCell ref="I27:J27"/>
    <mergeCell ref="C42:D42"/>
    <mergeCell ref="F39:I39"/>
    <mergeCell ref="F42:I42"/>
    <mergeCell ref="C38:D38"/>
    <mergeCell ref="C41:D41"/>
    <mergeCell ref="F38:I38"/>
    <mergeCell ref="F41:I41"/>
    <mergeCell ref="C39:D39"/>
    <mergeCell ref="I34:J34"/>
    <mergeCell ref="I36:J36"/>
    <mergeCell ref="I30:J30"/>
    <mergeCell ref="I31:J31"/>
    <mergeCell ref="I32:J32"/>
    <mergeCell ref="I33:J33"/>
    <mergeCell ref="I22:J22"/>
    <mergeCell ref="I23:J23"/>
    <mergeCell ref="I24:J24"/>
    <mergeCell ref="I25:J25"/>
    <mergeCell ref="G33:H33"/>
    <mergeCell ref="G34:H34"/>
    <mergeCell ref="G31:H31"/>
    <mergeCell ref="G32:H32"/>
    <mergeCell ref="G25:H25"/>
    <mergeCell ref="G26:H26"/>
    <mergeCell ref="G36:H36"/>
    <mergeCell ref="I17:J17"/>
    <mergeCell ref="I18:J18"/>
    <mergeCell ref="I19:J19"/>
    <mergeCell ref="I20:J20"/>
    <mergeCell ref="I21:J21"/>
    <mergeCell ref="I28:J28"/>
    <mergeCell ref="I29:J29"/>
    <mergeCell ref="E32:F32"/>
    <mergeCell ref="G29:H29"/>
    <mergeCell ref="G30:H30"/>
    <mergeCell ref="G27:H27"/>
    <mergeCell ref="G28:H28"/>
    <mergeCell ref="E27:F27"/>
    <mergeCell ref="E28:F28"/>
    <mergeCell ref="E29:F29"/>
    <mergeCell ref="E30:F30"/>
    <mergeCell ref="E31:F31"/>
    <mergeCell ref="E33:F33"/>
    <mergeCell ref="A36:B36"/>
    <mergeCell ref="A34:B34"/>
    <mergeCell ref="E34:F34"/>
    <mergeCell ref="E36:F36"/>
    <mergeCell ref="E17:F17"/>
    <mergeCell ref="E18:F18"/>
    <mergeCell ref="E19:F19"/>
    <mergeCell ref="E20:F20"/>
    <mergeCell ref="E22:F22"/>
    <mergeCell ref="E21:F21"/>
    <mergeCell ref="A31:B31"/>
    <mergeCell ref="E25:F25"/>
    <mergeCell ref="E26:F26"/>
    <mergeCell ref="A27:B27"/>
    <mergeCell ref="A28:B28"/>
    <mergeCell ref="A29:B29"/>
    <mergeCell ref="A30:B30"/>
    <mergeCell ref="A25:B25"/>
    <mergeCell ref="A26:B26"/>
    <mergeCell ref="A32:B32"/>
    <mergeCell ref="A33:B33"/>
    <mergeCell ref="A21:B21"/>
    <mergeCell ref="A22:B22"/>
    <mergeCell ref="A23:B23"/>
    <mergeCell ref="A24:B24"/>
    <mergeCell ref="A17:B17"/>
    <mergeCell ref="A18:B18"/>
    <mergeCell ref="A19:B19"/>
    <mergeCell ref="A20:B20"/>
    <mergeCell ref="E23:F23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H1:J1"/>
    <mergeCell ref="A2:J2"/>
    <mergeCell ref="A12:J12"/>
    <mergeCell ref="A9:J9"/>
    <mergeCell ref="C14:D14"/>
    <mergeCell ref="A4:J4"/>
    <mergeCell ref="A6:J6"/>
    <mergeCell ref="B7:G7"/>
    <mergeCell ref="E13:F13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4">
      <selection activeCell="C28" sqref="C28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56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6" customHeight="1">
      <c r="A5" s="5"/>
      <c r="B5" s="5"/>
      <c r="C5" s="5"/>
      <c r="D5" s="5"/>
      <c r="E5" s="5"/>
      <c r="F5" s="5"/>
      <c r="G5" s="5"/>
      <c r="H5" s="5"/>
      <c r="I5" s="5"/>
    </row>
    <row r="6" spans="1:10" ht="28.5" customHeight="1">
      <c r="A6" s="52" t="s">
        <v>39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64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5:10" ht="17.25" customHeight="1">
      <c r="E13" s="19"/>
      <c r="F13" s="19"/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35</v>
      </c>
      <c r="D15" s="45"/>
      <c r="E15" s="60">
        <f>E25</f>
        <v>42410.76</v>
      </c>
      <c r="F15" s="61"/>
      <c r="G15" s="60">
        <f>G25</f>
        <v>42410.76</v>
      </c>
      <c r="H15" s="61"/>
      <c r="I15" s="60">
        <f>I17+I18+I19+I20+I21+I22+I23+I24+I25+I30+I32+I33+I34</f>
        <v>0</v>
      </c>
      <c r="J15" s="61"/>
    </row>
    <row r="16" spans="1:10" ht="11.25" customHeight="1">
      <c r="A16" s="50"/>
      <c r="B16" s="51"/>
      <c r="C16" s="46"/>
      <c r="D16" s="47"/>
      <c r="E16" s="62"/>
      <c r="F16" s="63"/>
      <c r="G16" s="62"/>
      <c r="H16" s="63"/>
      <c r="I16" s="62"/>
      <c r="J16" s="63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4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58">
        <v>42410.76</v>
      </c>
      <c r="F25" s="58"/>
      <c r="G25" s="58">
        <v>42410.76</v>
      </c>
      <c r="H25" s="58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58"/>
      <c r="F33" s="58"/>
      <c r="G33" s="58"/>
      <c r="H33" s="58"/>
      <c r="I33" s="58">
        <f t="shared" si="0"/>
        <v>0</v>
      </c>
      <c r="J33" s="58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58"/>
      <c r="F34" s="58"/>
      <c r="G34" s="58"/>
      <c r="H34" s="58"/>
      <c r="I34" s="58">
        <f t="shared" si="0"/>
        <v>0</v>
      </c>
      <c r="J34" s="58"/>
    </row>
    <row r="35" spans="1:10" s="8" customFormat="1" ht="12.75" customHeight="1">
      <c r="A35" s="7"/>
      <c r="B35" s="7"/>
      <c r="C35" s="7"/>
      <c r="D35" s="11"/>
      <c r="E35" s="11"/>
      <c r="F35" s="11"/>
      <c r="G35" s="11"/>
      <c r="H35" s="11"/>
      <c r="I35" s="11"/>
      <c r="J35" s="11"/>
    </row>
    <row r="36" spans="1:10" ht="12.75">
      <c r="A36" s="24"/>
      <c r="B36" s="24"/>
      <c r="E36" s="24"/>
      <c r="F36" s="24"/>
      <c r="G36" s="24"/>
      <c r="H36" s="24"/>
      <c r="I36" s="24"/>
      <c r="J36" s="24"/>
    </row>
    <row r="37" spans="5:6" ht="12.75">
      <c r="E37" s="3"/>
      <c r="F37" s="3"/>
    </row>
    <row r="38" spans="1:10" ht="15">
      <c r="A38" s="12" t="s">
        <v>59</v>
      </c>
      <c r="B38" s="1"/>
      <c r="C38" s="21"/>
      <c r="D38" s="21"/>
      <c r="E38" s="1"/>
      <c r="F38" s="18" t="s">
        <v>60</v>
      </c>
      <c r="G38" s="18"/>
      <c r="H38" s="18"/>
      <c r="I38" s="18"/>
      <c r="J38" s="1"/>
    </row>
    <row r="39" spans="3:9" ht="10.5" customHeight="1">
      <c r="C39" s="20" t="s">
        <v>12</v>
      </c>
      <c r="D39" s="20"/>
      <c r="F39" s="20" t="s">
        <v>13</v>
      </c>
      <c r="G39" s="20"/>
      <c r="H39" s="20"/>
      <c r="I39" s="20"/>
    </row>
    <row r="41" spans="1:10" ht="15">
      <c r="A41" s="12" t="s">
        <v>11</v>
      </c>
      <c r="B41" s="3"/>
      <c r="C41" s="22"/>
      <c r="D41" s="21"/>
      <c r="E41" s="3"/>
      <c r="F41" s="19" t="s">
        <v>54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04"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E13:F13"/>
    <mergeCell ref="I13:J13"/>
    <mergeCell ref="H1:J1"/>
    <mergeCell ref="A2:J2"/>
    <mergeCell ref="A12:J12"/>
    <mergeCell ref="A9:J9"/>
    <mergeCell ref="E23:F23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A17:B17"/>
    <mergeCell ref="A18:B18"/>
    <mergeCell ref="A19:B19"/>
    <mergeCell ref="A20:B20"/>
    <mergeCell ref="A26:B26"/>
    <mergeCell ref="A32:B32"/>
    <mergeCell ref="A33:B33"/>
    <mergeCell ref="A21:B21"/>
    <mergeCell ref="A22:B22"/>
    <mergeCell ref="A23:B23"/>
    <mergeCell ref="A24:B24"/>
    <mergeCell ref="E22:F22"/>
    <mergeCell ref="E21:F21"/>
    <mergeCell ref="A31:B31"/>
    <mergeCell ref="E25:F25"/>
    <mergeCell ref="E26:F26"/>
    <mergeCell ref="A27:B27"/>
    <mergeCell ref="A28:B28"/>
    <mergeCell ref="A29:B29"/>
    <mergeCell ref="A30:B30"/>
    <mergeCell ref="A25:B25"/>
    <mergeCell ref="E17:F17"/>
    <mergeCell ref="E18:F18"/>
    <mergeCell ref="E19:F19"/>
    <mergeCell ref="E20:F20"/>
    <mergeCell ref="E33:F33"/>
    <mergeCell ref="A36:B36"/>
    <mergeCell ref="A34:B34"/>
    <mergeCell ref="E34:F34"/>
    <mergeCell ref="E36:F36"/>
    <mergeCell ref="E32:F32"/>
    <mergeCell ref="G29:H29"/>
    <mergeCell ref="G30:H30"/>
    <mergeCell ref="G27:H27"/>
    <mergeCell ref="G28:H28"/>
    <mergeCell ref="E27:F27"/>
    <mergeCell ref="E28:F28"/>
    <mergeCell ref="E29:F29"/>
    <mergeCell ref="E30:F30"/>
    <mergeCell ref="E31:F31"/>
    <mergeCell ref="G25:H25"/>
    <mergeCell ref="G26:H26"/>
    <mergeCell ref="G36:H36"/>
    <mergeCell ref="I17:J17"/>
    <mergeCell ref="I18:J18"/>
    <mergeCell ref="I19:J19"/>
    <mergeCell ref="I20:J20"/>
    <mergeCell ref="I21:J21"/>
    <mergeCell ref="I28:J28"/>
    <mergeCell ref="I29:J29"/>
    <mergeCell ref="G33:H33"/>
    <mergeCell ref="G34:H34"/>
    <mergeCell ref="G31:H31"/>
    <mergeCell ref="G32:H32"/>
    <mergeCell ref="I22:J22"/>
    <mergeCell ref="I23:J23"/>
    <mergeCell ref="I24:J24"/>
    <mergeCell ref="I25:J25"/>
    <mergeCell ref="I34:J34"/>
    <mergeCell ref="I36:J36"/>
    <mergeCell ref="I30:J30"/>
    <mergeCell ref="I31:J31"/>
    <mergeCell ref="I32:J32"/>
    <mergeCell ref="I33:J33"/>
    <mergeCell ref="I26:J26"/>
    <mergeCell ref="I27:J27"/>
    <mergeCell ref="C42:D42"/>
    <mergeCell ref="F39:I39"/>
    <mergeCell ref="F42:I42"/>
    <mergeCell ref="C38:D38"/>
    <mergeCell ref="C41:D41"/>
    <mergeCell ref="F38:I38"/>
    <mergeCell ref="F41:I41"/>
    <mergeCell ref="C39:D39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E21" sqref="E21:F21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9.875" style="2" customWidth="1"/>
    <col min="4" max="4" width="4.375" style="2" customWidth="1"/>
    <col min="5" max="5" width="8.125" style="2" customWidth="1"/>
    <col min="6" max="6" width="5.8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26.25" customHeight="1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6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/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/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66</v>
      </c>
      <c r="D15" s="45"/>
      <c r="E15" s="39">
        <f>E17+E18+E19+E20+E21+E22+E23+E24+E25+E30+E32+E33+E34</f>
        <v>300000</v>
      </c>
      <c r="F15" s="40"/>
      <c r="G15" s="39">
        <f>G17+G19+G20+G21+G22+G23+G24+G25+G30+G32+G33+G34+G18</f>
        <v>300000</v>
      </c>
      <c r="H15" s="40"/>
      <c r="I15" s="39">
        <f>I17+I18+I19+I20+I21+I22+I23+I24+I25+I30+I32+I33+I34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/>
      <c r="F17" s="23"/>
      <c r="G17" s="23"/>
      <c r="H17" s="23"/>
      <c r="I17" s="23">
        <f aca="true" t="shared" si="0" ref="I17:I34">E17-G17</f>
        <v>0</v>
      </c>
      <c r="J17" s="23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23"/>
      <c r="F18" s="23"/>
      <c r="G18" s="23"/>
      <c r="H18" s="23"/>
      <c r="I18" s="23">
        <f t="shared" si="0"/>
        <v>0</v>
      </c>
      <c r="J18" s="23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/>
      <c r="F19" s="23"/>
      <c r="G19" s="23"/>
      <c r="H19" s="23"/>
      <c r="I19" s="23">
        <f t="shared" si="0"/>
        <v>0</v>
      </c>
      <c r="J19" s="23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23">
        <v>300000</v>
      </c>
      <c r="F24" s="23"/>
      <c r="G24" s="23">
        <v>300000</v>
      </c>
      <c r="H24" s="23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58"/>
      <c r="F25" s="58"/>
      <c r="G25" s="58"/>
      <c r="H25" s="58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58"/>
      <c r="F33" s="58"/>
      <c r="G33" s="58"/>
      <c r="H33" s="58"/>
      <c r="I33" s="58">
        <f t="shared" si="0"/>
        <v>0</v>
      </c>
      <c r="J33" s="58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58"/>
      <c r="F34" s="58"/>
      <c r="G34" s="58"/>
      <c r="H34" s="58"/>
      <c r="I34" s="58">
        <f t="shared" si="0"/>
        <v>0</v>
      </c>
      <c r="J34" s="58"/>
    </row>
    <row r="35" spans="1:10" s="8" customFormat="1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/>
      <c r="E36" s="56"/>
      <c r="F36" s="56"/>
      <c r="G36" s="56"/>
      <c r="H36" s="56"/>
      <c r="I36" s="56"/>
      <c r="J36" s="56"/>
    </row>
    <row r="37" spans="4:10" ht="12.75">
      <c r="D37" s="15"/>
      <c r="E37" s="55"/>
      <c r="F37" s="55"/>
      <c r="G37" s="55"/>
      <c r="H37" s="55"/>
      <c r="I37" s="56"/>
      <c r="J37" s="56"/>
    </row>
    <row r="38" spans="3:10" ht="12.75">
      <c r="C38" s="57"/>
      <c r="D38" s="57"/>
      <c r="E38" s="56"/>
      <c r="F38" s="56"/>
      <c r="G38" s="56"/>
      <c r="H38" s="56"/>
      <c r="I38" s="56"/>
      <c r="J38" s="56"/>
    </row>
    <row r="39" spans="1:10" ht="15">
      <c r="A39" s="12" t="s">
        <v>10</v>
      </c>
      <c r="B39" s="1"/>
      <c r="C39" s="21"/>
      <c r="D39" s="21"/>
      <c r="E39" s="1"/>
      <c r="F39" s="18" t="s">
        <v>60</v>
      </c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2" spans="1:10" ht="15">
      <c r="A42" s="12" t="s">
        <v>11</v>
      </c>
      <c r="B42" s="3"/>
      <c r="C42" s="22"/>
      <c r="D42" s="21"/>
      <c r="E42" s="3"/>
      <c r="F42" s="19" t="s">
        <v>54</v>
      </c>
      <c r="G42" s="19"/>
      <c r="H42" s="19"/>
      <c r="I42" s="19"/>
      <c r="J42" s="3"/>
    </row>
    <row r="43" spans="3:9" ht="10.5" customHeight="1">
      <c r="C43" s="20" t="s">
        <v>12</v>
      </c>
      <c r="D43" s="20"/>
      <c r="F43" s="20" t="s">
        <v>13</v>
      </c>
      <c r="G43" s="20"/>
      <c r="H43" s="20"/>
      <c r="I43" s="20"/>
    </row>
  </sheetData>
  <sheetProtection/>
  <mergeCells count="110">
    <mergeCell ref="C40:D40"/>
    <mergeCell ref="E37:F37"/>
    <mergeCell ref="G37:H37"/>
    <mergeCell ref="I37:J37"/>
    <mergeCell ref="C38:D38"/>
    <mergeCell ref="E38:F38"/>
    <mergeCell ref="G38:H38"/>
    <mergeCell ref="I38:J38"/>
    <mergeCell ref="G33:H33"/>
    <mergeCell ref="G34:H34"/>
    <mergeCell ref="G36:H36"/>
    <mergeCell ref="C43:D43"/>
    <mergeCell ref="F40:I40"/>
    <mergeCell ref="F43:I43"/>
    <mergeCell ref="C39:D39"/>
    <mergeCell ref="C42:D42"/>
    <mergeCell ref="F39:I39"/>
    <mergeCell ref="F42:I42"/>
    <mergeCell ref="I36:J36"/>
    <mergeCell ref="I30:J30"/>
    <mergeCell ref="I31:J31"/>
    <mergeCell ref="I32:J32"/>
    <mergeCell ref="I33:J33"/>
    <mergeCell ref="I17:J17"/>
    <mergeCell ref="I18:J18"/>
    <mergeCell ref="I19:J19"/>
    <mergeCell ref="I20:J20"/>
    <mergeCell ref="I21:J21"/>
    <mergeCell ref="I28:J28"/>
    <mergeCell ref="I29:J29"/>
    <mergeCell ref="G29:H29"/>
    <mergeCell ref="I26:J26"/>
    <mergeCell ref="I27:J27"/>
    <mergeCell ref="I22:J22"/>
    <mergeCell ref="I23:J23"/>
    <mergeCell ref="I24:J24"/>
    <mergeCell ref="I25:J25"/>
    <mergeCell ref="G25:H25"/>
    <mergeCell ref="G26:H26"/>
    <mergeCell ref="G27:H27"/>
    <mergeCell ref="G28:H28"/>
    <mergeCell ref="E36:F36"/>
    <mergeCell ref="E29:F29"/>
    <mergeCell ref="E30:F30"/>
    <mergeCell ref="E31:F31"/>
    <mergeCell ref="E32:F32"/>
    <mergeCell ref="A35:J35"/>
    <mergeCell ref="G30:H30"/>
    <mergeCell ref="G31:H31"/>
    <mergeCell ref="G32:H32"/>
    <mergeCell ref="I34:J34"/>
    <mergeCell ref="E27:F27"/>
    <mergeCell ref="E28:F28"/>
    <mergeCell ref="E33:F33"/>
    <mergeCell ref="E34:F34"/>
    <mergeCell ref="E17:F17"/>
    <mergeCell ref="E18:F18"/>
    <mergeCell ref="E19:F19"/>
    <mergeCell ref="E20:F20"/>
    <mergeCell ref="E21:F21"/>
    <mergeCell ref="A31:B31"/>
    <mergeCell ref="E25:F25"/>
    <mergeCell ref="E26:F26"/>
    <mergeCell ref="A25:B25"/>
    <mergeCell ref="A26:B26"/>
    <mergeCell ref="A21:B21"/>
    <mergeCell ref="A22:B22"/>
    <mergeCell ref="A23:B23"/>
    <mergeCell ref="E23:F23"/>
    <mergeCell ref="A34:B34"/>
    <mergeCell ref="A27:B27"/>
    <mergeCell ref="A28:B28"/>
    <mergeCell ref="A29:B29"/>
    <mergeCell ref="A30:B30"/>
    <mergeCell ref="A32:B32"/>
    <mergeCell ref="A33:B33"/>
    <mergeCell ref="A24:B24"/>
    <mergeCell ref="A17:B17"/>
    <mergeCell ref="A18:B18"/>
    <mergeCell ref="A19:B19"/>
    <mergeCell ref="A20:B20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E22:F22"/>
    <mergeCell ref="H1:J1"/>
    <mergeCell ref="A2:J2"/>
    <mergeCell ref="A12:J12"/>
    <mergeCell ref="A9:J9"/>
    <mergeCell ref="C14:D14"/>
    <mergeCell ref="A4:J4"/>
    <mergeCell ref="A6:J6"/>
    <mergeCell ref="B7:G7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G17" sqref="G17:H17"/>
    </sheetView>
  </sheetViews>
  <sheetFormatPr defaultColWidth="9.00390625" defaultRowHeight="12.75"/>
  <cols>
    <col min="1" max="1" width="15.625" style="2" customWidth="1"/>
    <col min="2" max="2" width="12.00390625" style="2" customWidth="1"/>
    <col min="3" max="3" width="19.625" style="2" customWidth="1"/>
    <col min="4" max="4" width="4.375" style="2" customWidth="1"/>
    <col min="5" max="5" width="8.125" style="2" customWidth="1"/>
    <col min="6" max="6" width="8.62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30.75" customHeight="1">
      <c r="A6" s="52" t="s">
        <v>41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44</v>
      </c>
      <c r="D15" s="45"/>
      <c r="E15" s="39">
        <v>85145.46</v>
      </c>
      <c r="F15" s="40"/>
      <c r="G15" s="39">
        <f>G32+G34</f>
        <v>85145.46</v>
      </c>
      <c r="H15" s="40"/>
      <c r="I15" s="39">
        <f>E15-G15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/>
      <c r="F17" s="23"/>
      <c r="G17" s="23"/>
      <c r="H17" s="23"/>
      <c r="I17" s="23">
        <f aca="true" t="shared" si="0" ref="I17:I33">E17-G17</f>
        <v>0</v>
      </c>
      <c r="J17" s="23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23"/>
      <c r="F18" s="23"/>
      <c r="G18" s="23"/>
      <c r="H18" s="23"/>
      <c r="I18" s="23">
        <f t="shared" si="0"/>
        <v>0</v>
      </c>
      <c r="J18" s="23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/>
      <c r="F19" s="23"/>
      <c r="G19" s="23"/>
      <c r="H19" s="23"/>
      <c r="I19" s="23">
        <v>0</v>
      </c>
      <c r="J19" s="23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23"/>
      <c r="F20" s="23"/>
      <c r="G20" s="23"/>
      <c r="H20" s="23"/>
      <c r="I20" s="23">
        <f t="shared" si="0"/>
        <v>0</v>
      </c>
      <c r="J20" s="23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23"/>
      <c r="F21" s="23"/>
      <c r="G21" s="23"/>
      <c r="H21" s="23"/>
      <c r="I21" s="23">
        <f t="shared" si="0"/>
        <v>0</v>
      </c>
      <c r="J21" s="23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23"/>
      <c r="F22" s="23"/>
      <c r="G22" s="23"/>
      <c r="H22" s="23"/>
      <c r="I22" s="23">
        <f t="shared" si="0"/>
        <v>0</v>
      </c>
      <c r="J22" s="23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23"/>
      <c r="F23" s="23"/>
      <c r="G23" s="23"/>
      <c r="H23" s="23"/>
      <c r="I23" s="23">
        <f t="shared" si="0"/>
        <v>0</v>
      </c>
      <c r="J23" s="23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23"/>
      <c r="F24" s="23"/>
      <c r="G24" s="23"/>
      <c r="H24" s="23"/>
      <c r="I24" s="23">
        <f t="shared" si="0"/>
        <v>0</v>
      </c>
      <c r="J24" s="23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/>
      <c r="F25" s="23"/>
      <c r="G25" s="23"/>
      <c r="H25" s="23"/>
      <c r="I25" s="23">
        <f t="shared" si="0"/>
        <v>0</v>
      </c>
      <c r="J25" s="23"/>
    </row>
    <row r="26" spans="1:10" s="8" customFormat="1" ht="24" customHeight="1">
      <c r="A26" s="27" t="s">
        <v>23</v>
      </c>
      <c r="B26" s="27"/>
      <c r="C26" s="13"/>
      <c r="D26" s="10">
        <v>231</v>
      </c>
      <c r="E26" s="23"/>
      <c r="F26" s="23"/>
      <c r="G26" s="23"/>
      <c r="H26" s="23"/>
      <c r="I26" s="23">
        <f t="shared" si="0"/>
        <v>0</v>
      </c>
      <c r="J26" s="23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23"/>
      <c r="F27" s="23"/>
      <c r="G27" s="23"/>
      <c r="H27" s="23"/>
      <c r="I27" s="23">
        <f t="shared" si="0"/>
        <v>0</v>
      </c>
      <c r="J27" s="23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23"/>
      <c r="F28" s="23"/>
      <c r="G28" s="23"/>
      <c r="H28" s="23"/>
      <c r="I28" s="23">
        <f t="shared" si="0"/>
        <v>0</v>
      </c>
      <c r="J28" s="23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23"/>
      <c r="F29" s="23"/>
      <c r="G29" s="23"/>
      <c r="H29" s="23"/>
      <c r="I29" s="23">
        <f t="shared" si="0"/>
        <v>0</v>
      </c>
      <c r="J29" s="23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23"/>
      <c r="F30" s="23"/>
      <c r="G30" s="23"/>
      <c r="H30" s="23"/>
      <c r="I30" s="23">
        <f t="shared" si="0"/>
        <v>0</v>
      </c>
      <c r="J30" s="23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23"/>
      <c r="F31" s="23"/>
      <c r="G31" s="23"/>
      <c r="H31" s="23"/>
      <c r="I31" s="23">
        <f t="shared" si="0"/>
        <v>0</v>
      </c>
      <c r="J31" s="23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23"/>
      <c r="F32" s="23"/>
      <c r="G32" s="23">
        <v>17814.39</v>
      </c>
      <c r="H32" s="23"/>
      <c r="I32" s="23">
        <v>0</v>
      </c>
      <c r="J32" s="23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/>
      <c r="H33" s="23"/>
      <c r="I33" s="23">
        <f t="shared" si="0"/>
        <v>0</v>
      </c>
      <c r="J33" s="23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23"/>
      <c r="F34" s="23"/>
      <c r="G34" s="23">
        <v>67331.07</v>
      </c>
      <c r="H34" s="23"/>
      <c r="I34" s="23">
        <v>0</v>
      </c>
      <c r="J34" s="23"/>
    </row>
    <row r="35" spans="1:10" s="8" customFormat="1" ht="12.75" customHeight="1">
      <c r="A35" s="7"/>
      <c r="B35" s="7"/>
      <c r="C35" s="7"/>
      <c r="D35" s="11"/>
      <c r="E35" s="11"/>
      <c r="F35" s="11"/>
      <c r="G35" s="11"/>
      <c r="H35" s="11"/>
      <c r="I35" s="11"/>
      <c r="J35" s="11"/>
    </row>
    <row r="36" spans="1:10" ht="12.75">
      <c r="A36" s="24"/>
      <c r="B36" s="24"/>
      <c r="E36" s="24"/>
      <c r="F36" s="24"/>
      <c r="G36" s="24"/>
      <c r="H36" s="24"/>
      <c r="I36" s="24"/>
      <c r="J36" s="24"/>
    </row>
    <row r="37" spans="5:6" ht="12.75">
      <c r="E37" s="3"/>
      <c r="F37" s="3"/>
    </row>
    <row r="38" spans="1:10" ht="15">
      <c r="A38" s="12" t="s">
        <v>59</v>
      </c>
      <c r="B38" s="1"/>
      <c r="C38" s="21"/>
      <c r="D38" s="21"/>
      <c r="E38" s="1"/>
      <c r="F38" s="18" t="s">
        <v>60</v>
      </c>
      <c r="G38" s="18"/>
      <c r="H38" s="18"/>
      <c r="I38" s="18"/>
      <c r="J38" s="1"/>
    </row>
    <row r="39" spans="3:9" ht="10.5" customHeight="1">
      <c r="C39" s="20" t="s">
        <v>12</v>
      </c>
      <c r="D39" s="20"/>
      <c r="F39" s="20" t="s">
        <v>13</v>
      </c>
      <c r="G39" s="20"/>
      <c r="H39" s="20"/>
      <c r="I39" s="20"/>
    </row>
    <row r="41" spans="1:10" ht="15">
      <c r="A41" s="12" t="s">
        <v>11</v>
      </c>
      <c r="B41" s="3"/>
      <c r="C41" s="22"/>
      <c r="D41" s="21"/>
      <c r="E41" s="3"/>
      <c r="F41" s="19" t="s">
        <v>54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03">
    <mergeCell ref="C42:D42"/>
    <mergeCell ref="F39:I39"/>
    <mergeCell ref="F42:I42"/>
    <mergeCell ref="C38:D38"/>
    <mergeCell ref="C41:D41"/>
    <mergeCell ref="F38:I38"/>
    <mergeCell ref="F41:I41"/>
    <mergeCell ref="C39:D39"/>
    <mergeCell ref="I34:J34"/>
    <mergeCell ref="I36:J36"/>
    <mergeCell ref="I30:J30"/>
    <mergeCell ref="I31:J31"/>
    <mergeCell ref="I32:J32"/>
    <mergeCell ref="I33:J33"/>
    <mergeCell ref="I26:J26"/>
    <mergeCell ref="I27:J27"/>
    <mergeCell ref="I22:J22"/>
    <mergeCell ref="I23:J23"/>
    <mergeCell ref="I24:J24"/>
    <mergeCell ref="I25:J25"/>
    <mergeCell ref="G33:H33"/>
    <mergeCell ref="G34:H34"/>
    <mergeCell ref="G36:H36"/>
    <mergeCell ref="I17:J17"/>
    <mergeCell ref="I18:J18"/>
    <mergeCell ref="I19:J19"/>
    <mergeCell ref="I20:J20"/>
    <mergeCell ref="I21:J21"/>
    <mergeCell ref="I28:J28"/>
    <mergeCell ref="I29:J29"/>
    <mergeCell ref="G29:H29"/>
    <mergeCell ref="G30:H30"/>
    <mergeCell ref="G31:H31"/>
    <mergeCell ref="G32:H32"/>
    <mergeCell ref="G25:H25"/>
    <mergeCell ref="G26:H26"/>
    <mergeCell ref="G27:H27"/>
    <mergeCell ref="G28:H28"/>
    <mergeCell ref="E36:F36"/>
    <mergeCell ref="E29:F29"/>
    <mergeCell ref="E30:F30"/>
    <mergeCell ref="E31:F31"/>
    <mergeCell ref="E32:F32"/>
    <mergeCell ref="E27:F27"/>
    <mergeCell ref="E28:F28"/>
    <mergeCell ref="E33:F33"/>
    <mergeCell ref="E34:F34"/>
    <mergeCell ref="A36:B36"/>
    <mergeCell ref="A31:B31"/>
    <mergeCell ref="E17:F17"/>
    <mergeCell ref="E18:F18"/>
    <mergeCell ref="E19:F19"/>
    <mergeCell ref="E20:F20"/>
    <mergeCell ref="E22:F22"/>
    <mergeCell ref="E21:F21"/>
    <mergeCell ref="E25:F25"/>
    <mergeCell ref="E26:F26"/>
    <mergeCell ref="A34:B34"/>
    <mergeCell ref="A27:B27"/>
    <mergeCell ref="A28:B28"/>
    <mergeCell ref="A29:B29"/>
    <mergeCell ref="A30:B30"/>
    <mergeCell ref="A25:B25"/>
    <mergeCell ref="A26:B26"/>
    <mergeCell ref="A32:B32"/>
    <mergeCell ref="A33:B33"/>
    <mergeCell ref="A21:B21"/>
    <mergeCell ref="A22:B22"/>
    <mergeCell ref="A23:B23"/>
    <mergeCell ref="A24:B24"/>
    <mergeCell ref="A17:B17"/>
    <mergeCell ref="A18:B18"/>
    <mergeCell ref="A19:B19"/>
    <mergeCell ref="A20:B20"/>
    <mergeCell ref="E23:F23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H1:J1"/>
    <mergeCell ref="A2:J2"/>
    <mergeCell ref="A12:J12"/>
    <mergeCell ref="A9:J9"/>
    <mergeCell ref="C14:D14"/>
    <mergeCell ref="A4:J4"/>
    <mergeCell ref="A6:J6"/>
    <mergeCell ref="B7:G7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27" sqref="G27:H27"/>
    </sheetView>
  </sheetViews>
  <sheetFormatPr defaultColWidth="9.00390625" defaultRowHeight="12.75"/>
  <cols>
    <col min="1" max="1" width="15.625" style="2" customWidth="1"/>
    <col min="2" max="2" width="12.00390625" style="2" customWidth="1"/>
    <col min="3" max="3" width="19.625" style="2" customWidth="1"/>
    <col min="4" max="4" width="4.375" style="2" customWidth="1"/>
    <col min="5" max="5" width="8.125" style="2" customWidth="1"/>
    <col min="6" max="6" width="8.62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30.75" customHeight="1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51</v>
      </c>
      <c r="D15" s="45"/>
      <c r="E15" s="39">
        <f>E17+E18+E19+E20+E21+E24+E25+E33+E34</f>
        <v>24856000</v>
      </c>
      <c r="F15" s="40"/>
      <c r="G15" s="39">
        <f>G17+G18+G19+G20+G21+G24+G25+G33+G34</f>
        <v>24852000</v>
      </c>
      <c r="H15" s="40"/>
      <c r="I15" s="39">
        <f>I17+I18+I19+I20+I21+I22+I23+I24+I25+I30+I32+I33+I34</f>
        <v>4000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>
        <v>18265436.13</v>
      </c>
      <c r="F17" s="23"/>
      <c r="G17" s="23">
        <f>E17</f>
        <v>18265436.13</v>
      </c>
      <c r="H17" s="23"/>
      <c r="I17" s="23">
        <f>E17-G17</f>
        <v>0</v>
      </c>
      <c r="J17" s="23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23">
        <v>86958.06</v>
      </c>
      <c r="F18" s="23"/>
      <c r="G18" s="23">
        <f>E18</f>
        <v>86958.06</v>
      </c>
      <c r="H18" s="23"/>
      <c r="I18" s="23">
        <f aca="true" t="shared" si="0" ref="I18:I34">E18-G18</f>
        <v>0</v>
      </c>
      <c r="J18" s="23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>
        <v>5395245.8</v>
      </c>
      <c r="F19" s="23"/>
      <c r="G19" s="23">
        <f>E19</f>
        <v>5395245.8</v>
      </c>
      <c r="H19" s="23"/>
      <c r="I19" s="23">
        <f t="shared" si="0"/>
        <v>0</v>
      </c>
      <c r="J19" s="23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23">
        <v>19212.96</v>
      </c>
      <c r="F20" s="23"/>
      <c r="G20" s="23">
        <f>E20</f>
        <v>19212.96</v>
      </c>
      <c r="H20" s="23"/>
      <c r="I20" s="23">
        <f t="shared" si="0"/>
        <v>0</v>
      </c>
      <c r="J20" s="23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23">
        <v>1542.2</v>
      </c>
      <c r="F21" s="23"/>
      <c r="G21" s="23">
        <f>E21</f>
        <v>1542.2</v>
      </c>
      <c r="H21" s="23"/>
      <c r="I21" s="23">
        <f t="shared" si="0"/>
        <v>0</v>
      </c>
      <c r="J21" s="23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23"/>
      <c r="F22" s="23"/>
      <c r="G22" s="23"/>
      <c r="H22" s="23"/>
      <c r="I22" s="23">
        <f t="shared" si="0"/>
        <v>0</v>
      </c>
      <c r="J22" s="23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23"/>
      <c r="F23" s="23"/>
      <c r="G23" s="23"/>
      <c r="H23" s="23"/>
      <c r="I23" s="23">
        <f t="shared" si="0"/>
        <v>0</v>
      </c>
      <c r="J23" s="23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23">
        <v>87547</v>
      </c>
      <c r="F24" s="23"/>
      <c r="G24" s="23">
        <f>E24</f>
        <v>87547</v>
      </c>
      <c r="H24" s="23"/>
      <c r="I24" s="23">
        <f t="shared" si="0"/>
        <v>0</v>
      </c>
      <c r="J24" s="23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>
        <v>176889.95</v>
      </c>
      <c r="F25" s="23"/>
      <c r="G25" s="23">
        <v>172889.95</v>
      </c>
      <c r="H25" s="23"/>
      <c r="I25" s="23">
        <f t="shared" si="0"/>
        <v>4000</v>
      </c>
      <c r="J25" s="23"/>
    </row>
    <row r="26" spans="1:10" s="8" customFormat="1" ht="24" customHeight="1">
      <c r="A26" s="27" t="s">
        <v>23</v>
      </c>
      <c r="B26" s="27"/>
      <c r="C26" s="13"/>
      <c r="D26" s="10">
        <v>231</v>
      </c>
      <c r="E26" s="23"/>
      <c r="F26" s="23"/>
      <c r="G26" s="23"/>
      <c r="H26" s="23"/>
      <c r="I26" s="23">
        <f t="shared" si="0"/>
        <v>0</v>
      </c>
      <c r="J26" s="23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23"/>
      <c r="F27" s="23"/>
      <c r="G27" s="23"/>
      <c r="H27" s="23"/>
      <c r="I27" s="23">
        <f t="shared" si="0"/>
        <v>0</v>
      </c>
      <c r="J27" s="23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23"/>
      <c r="F28" s="23"/>
      <c r="G28" s="23"/>
      <c r="H28" s="23"/>
      <c r="I28" s="23">
        <f t="shared" si="0"/>
        <v>0</v>
      </c>
      <c r="J28" s="23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23"/>
      <c r="F29" s="23"/>
      <c r="G29" s="23"/>
      <c r="H29" s="23"/>
      <c r="I29" s="23">
        <f t="shared" si="0"/>
        <v>0</v>
      </c>
      <c r="J29" s="23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23"/>
      <c r="F30" s="23"/>
      <c r="G30" s="23"/>
      <c r="H30" s="23"/>
      <c r="I30" s="23">
        <f t="shared" si="0"/>
        <v>0</v>
      </c>
      <c r="J30" s="23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23"/>
      <c r="F31" s="23"/>
      <c r="G31" s="23"/>
      <c r="H31" s="23"/>
      <c r="I31" s="23">
        <f t="shared" si="0"/>
        <v>0</v>
      </c>
      <c r="J31" s="23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23"/>
      <c r="F32" s="23"/>
      <c r="G32" s="23"/>
      <c r="H32" s="23"/>
      <c r="I32" s="23">
        <f t="shared" si="0"/>
        <v>0</v>
      </c>
      <c r="J32" s="23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>
        <v>675304.98</v>
      </c>
      <c r="F33" s="23"/>
      <c r="G33" s="23">
        <f>E33</f>
        <v>675304.98</v>
      </c>
      <c r="H33" s="23"/>
      <c r="I33" s="23">
        <f>E33-G33</f>
        <v>0</v>
      </c>
      <c r="J33" s="23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23">
        <v>147862.92</v>
      </c>
      <c r="F34" s="23"/>
      <c r="G34" s="23">
        <f>E34</f>
        <v>147862.92</v>
      </c>
      <c r="H34" s="23"/>
      <c r="I34" s="23">
        <f t="shared" si="0"/>
        <v>0</v>
      </c>
      <c r="J34" s="23"/>
    </row>
    <row r="35" spans="1:10" s="8" customFormat="1" ht="12.75" customHeight="1">
      <c r="A35" s="7"/>
      <c r="B35" s="7"/>
      <c r="C35" s="7"/>
      <c r="D35" s="11"/>
      <c r="E35" s="11"/>
      <c r="F35" s="11"/>
      <c r="G35" s="11"/>
      <c r="H35" s="11"/>
      <c r="I35" s="11"/>
      <c r="J35" s="11"/>
    </row>
    <row r="36" spans="1:10" ht="12.75">
      <c r="A36" s="24"/>
      <c r="B36" s="24"/>
      <c r="E36" s="24"/>
      <c r="F36" s="24"/>
      <c r="G36" s="24"/>
      <c r="H36" s="24"/>
      <c r="I36" s="24"/>
      <c r="J36" s="24"/>
    </row>
    <row r="37" spans="5:6" ht="12.75">
      <c r="E37" s="3"/>
      <c r="F37" s="3"/>
    </row>
    <row r="38" spans="1:10" ht="15">
      <c r="A38" s="12" t="s">
        <v>59</v>
      </c>
      <c r="B38" s="1"/>
      <c r="C38" s="21"/>
      <c r="D38" s="21"/>
      <c r="E38" s="1"/>
      <c r="F38" s="18" t="s">
        <v>60</v>
      </c>
      <c r="G38" s="18"/>
      <c r="H38" s="18"/>
      <c r="I38" s="18"/>
      <c r="J38" s="1"/>
    </row>
    <row r="39" spans="3:9" ht="10.5" customHeight="1">
      <c r="C39" s="20" t="s">
        <v>12</v>
      </c>
      <c r="D39" s="20"/>
      <c r="F39" s="20" t="s">
        <v>13</v>
      </c>
      <c r="G39" s="20"/>
      <c r="H39" s="20"/>
      <c r="I39" s="20"/>
    </row>
    <row r="41" spans="1:10" ht="15">
      <c r="A41" s="12" t="s">
        <v>11</v>
      </c>
      <c r="B41" s="3"/>
      <c r="C41" s="22"/>
      <c r="D41" s="21"/>
      <c r="E41" s="3"/>
      <c r="F41" s="19" t="s">
        <v>54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03"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1:J1"/>
    <mergeCell ref="A2:J2"/>
    <mergeCell ref="A12:J12"/>
    <mergeCell ref="A9:J9"/>
    <mergeCell ref="E23:F23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3:B33"/>
    <mergeCell ref="A34:B34"/>
    <mergeCell ref="A27:B27"/>
    <mergeCell ref="A28:B28"/>
    <mergeCell ref="A29:B29"/>
    <mergeCell ref="A30:B30"/>
    <mergeCell ref="A36:B36"/>
    <mergeCell ref="A31:B31"/>
    <mergeCell ref="E17:F17"/>
    <mergeCell ref="E18:F18"/>
    <mergeCell ref="E19:F19"/>
    <mergeCell ref="E20:F20"/>
    <mergeCell ref="E22:F22"/>
    <mergeCell ref="E21:F21"/>
    <mergeCell ref="E25:F25"/>
    <mergeCell ref="E26:F26"/>
    <mergeCell ref="E27:F27"/>
    <mergeCell ref="E28:F28"/>
    <mergeCell ref="E33:F33"/>
    <mergeCell ref="E34:F34"/>
    <mergeCell ref="E36:F36"/>
    <mergeCell ref="E29:F29"/>
    <mergeCell ref="E30:F30"/>
    <mergeCell ref="E31:F31"/>
    <mergeCell ref="E32:F32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I27:J27"/>
    <mergeCell ref="I22:J22"/>
    <mergeCell ref="I23:J23"/>
    <mergeCell ref="I24:J24"/>
    <mergeCell ref="I25:J25"/>
    <mergeCell ref="I34:J34"/>
    <mergeCell ref="I36:J36"/>
    <mergeCell ref="I30:J30"/>
    <mergeCell ref="I31:J31"/>
    <mergeCell ref="I32:J32"/>
    <mergeCell ref="I33:J33"/>
    <mergeCell ref="C42:D42"/>
    <mergeCell ref="F39:I39"/>
    <mergeCell ref="F42:I42"/>
    <mergeCell ref="C38:D38"/>
    <mergeCell ref="C41:D41"/>
    <mergeCell ref="F38:I38"/>
    <mergeCell ref="F41:I41"/>
    <mergeCell ref="C39:D39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E27" sqref="E27:F27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9.875" style="2" customWidth="1"/>
    <col min="4" max="4" width="4.375" style="2" customWidth="1"/>
    <col min="5" max="5" width="8.125" style="2" customWidth="1"/>
    <col min="6" max="6" width="5.8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16.5" customHeight="1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32" t="s">
        <v>63</v>
      </c>
      <c r="B12" s="32"/>
      <c r="C12" s="32"/>
      <c r="D12" s="32"/>
      <c r="E12" s="32"/>
      <c r="F12" s="32"/>
      <c r="G12" s="32"/>
      <c r="H12" s="32"/>
      <c r="I12" s="32"/>
      <c r="J12" s="31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52</v>
      </c>
      <c r="D15" s="45"/>
      <c r="E15" s="39">
        <f>E17+E18+E19+E20+E21+E22+E23+E24+E25+E30+E32+E33+E34</f>
        <v>517213.89</v>
      </c>
      <c r="F15" s="40"/>
      <c r="G15" s="39">
        <f>G17+G19+G20+G21+G22+G23+G24+G25+G30+G32+G33+G34+G18</f>
        <v>517213.89</v>
      </c>
      <c r="H15" s="40"/>
      <c r="I15" s="39">
        <f>I17+I18+I19+I20+I21+I22+I23+I24+I25+I30+I32+I33+I34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>
        <v>399624.18</v>
      </c>
      <c r="F17" s="23"/>
      <c r="G17" s="23">
        <f>E17</f>
        <v>399624.18</v>
      </c>
      <c r="H17" s="23"/>
      <c r="I17" s="23">
        <f aca="true" t="shared" si="0" ref="I17:I34">E17-G17</f>
        <v>0</v>
      </c>
      <c r="J17" s="23"/>
    </row>
    <row r="18" spans="1:10" s="8" customFormat="1" ht="18" customHeight="1">
      <c r="A18" s="27" t="s">
        <v>15</v>
      </c>
      <c r="B18" s="27"/>
      <c r="C18" s="13"/>
      <c r="D18" s="10"/>
      <c r="E18" s="23"/>
      <c r="F18" s="23"/>
      <c r="G18" s="23"/>
      <c r="H18" s="23"/>
      <c r="I18" s="23">
        <f t="shared" si="0"/>
        <v>0</v>
      </c>
      <c r="J18" s="23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>
        <v>117589.71</v>
      </c>
      <c r="F19" s="23"/>
      <c r="G19" s="23">
        <f>E19</f>
        <v>117589.71</v>
      </c>
      <c r="H19" s="23"/>
      <c r="I19" s="23">
        <f t="shared" si="0"/>
        <v>0</v>
      </c>
      <c r="J19" s="23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58"/>
      <c r="F25" s="58"/>
      <c r="G25" s="58"/>
      <c r="H25" s="58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9" customHeight="1">
      <c r="A27" s="27" t="s">
        <v>24</v>
      </c>
      <c r="B27" s="27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9" customHeight="1">
      <c r="A28" s="27" t="s">
        <v>25</v>
      </c>
      <c r="B28" s="27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39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58"/>
      <c r="F33" s="58"/>
      <c r="G33" s="58"/>
      <c r="H33" s="58"/>
      <c r="I33" s="58">
        <f t="shared" si="0"/>
        <v>0</v>
      </c>
      <c r="J33" s="58"/>
    </row>
    <row r="34" spans="1:10" s="8" customFormat="1" ht="24.75" customHeight="1">
      <c r="A34" s="27" t="s">
        <v>31</v>
      </c>
      <c r="B34" s="27"/>
      <c r="C34" s="13"/>
      <c r="D34" s="10">
        <v>340</v>
      </c>
      <c r="E34" s="58"/>
      <c r="F34" s="58"/>
      <c r="G34" s="58"/>
      <c r="H34" s="58"/>
      <c r="I34" s="58">
        <f t="shared" si="0"/>
        <v>0</v>
      </c>
      <c r="J34" s="58"/>
    </row>
    <row r="35" spans="1:10" s="8" customFormat="1" ht="12.75" customHeight="1">
      <c r="A35" s="59" t="s">
        <v>36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>
        <v>211</v>
      </c>
      <c r="E36" s="56">
        <f>E17</f>
        <v>399624.18</v>
      </c>
      <c r="F36" s="56"/>
      <c r="G36" s="56">
        <f>G17</f>
        <v>399624.18</v>
      </c>
      <c r="H36" s="56"/>
      <c r="I36" s="56">
        <f>E36-G36</f>
        <v>0</v>
      </c>
      <c r="J36" s="56"/>
    </row>
    <row r="37" spans="4:10" ht="12.75">
      <c r="D37" s="15">
        <v>213</v>
      </c>
      <c r="E37" s="55">
        <f>E19</f>
        <v>117589.71</v>
      </c>
      <c r="F37" s="55"/>
      <c r="G37" s="55">
        <f>G19</f>
        <v>117589.71</v>
      </c>
      <c r="H37" s="55"/>
      <c r="I37" s="56">
        <f>E37-G37</f>
        <v>0</v>
      </c>
      <c r="J37" s="56"/>
    </row>
    <row r="38" spans="3:10" ht="12.75">
      <c r="C38" s="57" t="s">
        <v>37</v>
      </c>
      <c r="D38" s="57"/>
      <c r="E38" s="56">
        <f>SUM(E36:E37)</f>
        <v>517213.89</v>
      </c>
      <c r="F38" s="56"/>
      <c r="G38" s="56">
        <f>SUM(G36:G37)</f>
        <v>517213.89</v>
      </c>
      <c r="H38" s="56"/>
      <c r="I38" s="56">
        <f>SUM(I36:I37)</f>
        <v>0</v>
      </c>
      <c r="J38" s="56"/>
    </row>
    <row r="39" spans="3:10" ht="12.75">
      <c r="C39" s="17"/>
      <c r="D39" s="17"/>
      <c r="E39" s="16"/>
      <c r="F39" s="16"/>
      <c r="G39" s="16"/>
      <c r="H39" s="16"/>
      <c r="I39" s="16"/>
      <c r="J39" s="16"/>
    </row>
    <row r="40" spans="3:10" ht="12.75">
      <c r="C40" s="17"/>
      <c r="D40" s="17"/>
      <c r="E40" s="16"/>
      <c r="F40" s="16"/>
      <c r="G40" s="16"/>
      <c r="H40" s="16"/>
      <c r="I40" s="16"/>
      <c r="J40" s="16"/>
    </row>
    <row r="41" spans="1:10" ht="15">
      <c r="A41" s="12" t="s">
        <v>59</v>
      </c>
      <c r="B41" s="1"/>
      <c r="C41" s="21"/>
      <c r="D41" s="21"/>
      <c r="E41" s="1"/>
      <c r="F41" s="18" t="s">
        <v>60</v>
      </c>
      <c r="G41" s="18"/>
      <c r="H41" s="18"/>
      <c r="I41" s="18"/>
      <c r="J41" s="1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  <row r="44" spans="1:10" ht="15">
      <c r="A44" s="12" t="s">
        <v>11</v>
      </c>
      <c r="B44" s="3"/>
      <c r="C44" s="22"/>
      <c r="D44" s="21"/>
      <c r="E44" s="3"/>
      <c r="F44" s="19" t="s">
        <v>54</v>
      </c>
      <c r="G44" s="19"/>
      <c r="H44" s="19"/>
      <c r="I44" s="19"/>
      <c r="J44" s="3"/>
    </row>
    <row r="45" spans="3:9" ht="10.5" customHeight="1">
      <c r="C45" s="20" t="s">
        <v>12</v>
      </c>
      <c r="D45" s="20"/>
      <c r="F45" s="20" t="s">
        <v>13</v>
      </c>
      <c r="G45" s="20"/>
      <c r="H45" s="20"/>
      <c r="I45" s="20"/>
    </row>
  </sheetData>
  <sheetProtection/>
  <mergeCells count="110"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1:J1"/>
    <mergeCell ref="A2:J2"/>
    <mergeCell ref="A12:J12"/>
    <mergeCell ref="A9:J9"/>
    <mergeCell ref="E24:F24"/>
    <mergeCell ref="G17:H17"/>
    <mergeCell ref="G18:H18"/>
    <mergeCell ref="G19:H19"/>
    <mergeCell ref="G20:H20"/>
    <mergeCell ref="G21:H21"/>
    <mergeCell ref="G23:H23"/>
    <mergeCell ref="G22:H22"/>
    <mergeCell ref="G24:H24"/>
    <mergeCell ref="E22:F22"/>
    <mergeCell ref="A24:B24"/>
    <mergeCell ref="A17:B17"/>
    <mergeCell ref="A18:B18"/>
    <mergeCell ref="A19:B19"/>
    <mergeCell ref="A20:B20"/>
    <mergeCell ref="A34:B34"/>
    <mergeCell ref="A27:B27"/>
    <mergeCell ref="A28:B28"/>
    <mergeCell ref="A29:B29"/>
    <mergeCell ref="A30:B30"/>
    <mergeCell ref="A32:B32"/>
    <mergeCell ref="A33:B33"/>
    <mergeCell ref="E21:F21"/>
    <mergeCell ref="A31:B31"/>
    <mergeCell ref="E25:F25"/>
    <mergeCell ref="E26:F26"/>
    <mergeCell ref="A25:B25"/>
    <mergeCell ref="A26:B26"/>
    <mergeCell ref="A21:B21"/>
    <mergeCell ref="A22:B22"/>
    <mergeCell ref="A23:B23"/>
    <mergeCell ref="E23:F23"/>
    <mergeCell ref="E17:F17"/>
    <mergeCell ref="E18:F18"/>
    <mergeCell ref="E19:F19"/>
    <mergeCell ref="E20:F20"/>
    <mergeCell ref="E27:F27"/>
    <mergeCell ref="E28:F28"/>
    <mergeCell ref="E33:F33"/>
    <mergeCell ref="E34:F34"/>
    <mergeCell ref="E36:F36"/>
    <mergeCell ref="E29:F29"/>
    <mergeCell ref="E30:F30"/>
    <mergeCell ref="E31:F31"/>
    <mergeCell ref="E32:F32"/>
    <mergeCell ref="A35:J35"/>
    <mergeCell ref="G30:H30"/>
    <mergeCell ref="G31:H31"/>
    <mergeCell ref="G32:H32"/>
    <mergeCell ref="I34:J34"/>
    <mergeCell ref="G25:H25"/>
    <mergeCell ref="G26:H26"/>
    <mergeCell ref="G27:H27"/>
    <mergeCell ref="G28:H28"/>
    <mergeCell ref="I21:J21"/>
    <mergeCell ref="I28:J28"/>
    <mergeCell ref="I29:J29"/>
    <mergeCell ref="G29:H29"/>
    <mergeCell ref="I26:J26"/>
    <mergeCell ref="I27:J27"/>
    <mergeCell ref="I22:J22"/>
    <mergeCell ref="I23:J23"/>
    <mergeCell ref="I24:J24"/>
    <mergeCell ref="I25:J25"/>
    <mergeCell ref="I17:J17"/>
    <mergeCell ref="I18:J18"/>
    <mergeCell ref="I19:J19"/>
    <mergeCell ref="I20:J20"/>
    <mergeCell ref="I36:J36"/>
    <mergeCell ref="I30:J30"/>
    <mergeCell ref="I31:J31"/>
    <mergeCell ref="I32:J32"/>
    <mergeCell ref="I33:J33"/>
    <mergeCell ref="G33:H33"/>
    <mergeCell ref="G34:H34"/>
    <mergeCell ref="G36:H36"/>
    <mergeCell ref="C45:D45"/>
    <mergeCell ref="F42:I42"/>
    <mergeCell ref="F45:I45"/>
    <mergeCell ref="C41:D41"/>
    <mergeCell ref="C44:D44"/>
    <mergeCell ref="F41:I41"/>
    <mergeCell ref="F44:I44"/>
    <mergeCell ref="C42:D42"/>
    <mergeCell ref="E37:F37"/>
    <mergeCell ref="G37:H37"/>
    <mergeCell ref="I37:J37"/>
    <mergeCell ref="C38:D38"/>
    <mergeCell ref="E38:F38"/>
    <mergeCell ref="G38:H38"/>
    <mergeCell ref="I38:J38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4">
      <selection activeCell="G26" sqref="G26:H26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7.75" customHeight="1">
      <c r="A6" s="52" t="s">
        <v>38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64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43</v>
      </c>
      <c r="D15" s="45"/>
      <c r="E15" s="39">
        <f>E20</f>
        <v>58478.84</v>
      </c>
      <c r="F15" s="40"/>
      <c r="G15" s="39">
        <f>G20</f>
        <v>58478.84</v>
      </c>
      <c r="H15" s="40"/>
      <c r="I15" s="60">
        <f>I17+I18+I19+I20+I21+I22+I23+I24+I29+I31+I32+I33</f>
        <v>0</v>
      </c>
      <c r="J15" s="61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62"/>
      <c r="J16" s="63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/>
      <c r="F17" s="23"/>
      <c r="G17" s="23"/>
      <c r="H17" s="23"/>
      <c r="I17" s="58">
        <f aca="true" t="shared" si="0" ref="I17:I33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23"/>
      <c r="F18" s="23"/>
      <c r="G18" s="23"/>
      <c r="H18" s="23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/>
      <c r="F19" s="23"/>
      <c r="G19" s="23"/>
      <c r="H19" s="23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23">
        <v>58478.84</v>
      </c>
      <c r="F20" s="23"/>
      <c r="G20" s="23">
        <v>58478.84</v>
      </c>
      <c r="H20" s="23"/>
      <c r="I20" s="58">
        <f t="shared" si="0"/>
        <v>0</v>
      </c>
      <c r="J20" s="58"/>
    </row>
    <row r="21" spans="1:10" s="8" customFormat="1" ht="18" customHeight="1">
      <c r="A21" s="27" t="s">
        <v>19</v>
      </c>
      <c r="B21" s="27"/>
      <c r="C21" s="13"/>
      <c r="D21" s="10">
        <v>223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24.75" customHeight="1">
      <c r="A22" s="27" t="s">
        <v>20</v>
      </c>
      <c r="B22" s="27"/>
      <c r="C22" s="13"/>
      <c r="D22" s="10">
        <v>224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" customHeight="1">
      <c r="A23" s="27" t="s">
        <v>21</v>
      </c>
      <c r="B23" s="27"/>
      <c r="C23" s="13"/>
      <c r="D23" s="10">
        <v>225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18" customHeight="1">
      <c r="A24" s="27" t="s">
        <v>22</v>
      </c>
      <c r="B24" s="27"/>
      <c r="C24" s="13"/>
      <c r="D24" s="10">
        <v>226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23</v>
      </c>
      <c r="B25" s="27"/>
      <c r="C25" s="13"/>
      <c r="D25" s="10">
        <v>231</v>
      </c>
      <c r="E25" s="58"/>
      <c r="F25" s="58"/>
      <c r="G25" s="58"/>
      <c r="H25" s="58"/>
      <c r="I25" s="58">
        <f t="shared" si="0"/>
        <v>0</v>
      </c>
      <c r="J25" s="58"/>
    </row>
    <row r="26" spans="1:10" s="8" customFormat="1" ht="39" customHeight="1">
      <c r="A26" s="27" t="s">
        <v>24</v>
      </c>
      <c r="B26" s="27"/>
      <c r="C26" s="13"/>
      <c r="D26" s="10">
        <v>241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9" customHeight="1">
      <c r="A27" s="27" t="s">
        <v>25</v>
      </c>
      <c r="B27" s="27"/>
      <c r="C27" s="13"/>
      <c r="D27" s="10">
        <v>242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25.5" customHeight="1">
      <c r="A28" s="27" t="s">
        <v>26</v>
      </c>
      <c r="B28" s="27"/>
      <c r="C28" s="13"/>
      <c r="D28" s="10">
        <v>251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4.75" customHeight="1">
      <c r="A29" s="27" t="s">
        <v>27</v>
      </c>
      <c r="B29" s="27"/>
      <c r="C29" s="13"/>
      <c r="D29" s="10">
        <v>262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39.75" customHeight="1">
      <c r="A30" s="27" t="s">
        <v>28</v>
      </c>
      <c r="B30" s="27"/>
      <c r="C30" s="13"/>
      <c r="D30" s="10">
        <v>263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18" customHeight="1">
      <c r="A31" s="27" t="s">
        <v>29</v>
      </c>
      <c r="B31" s="27"/>
      <c r="C31" s="13"/>
      <c r="D31" s="10">
        <v>290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24.75" customHeight="1">
      <c r="A32" s="27" t="s">
        <v>30</v>
      </c>
      <c r="B32" s="27"/>
      <c r="C32" s="13"/>
      <c r="D32" s="10">
        <v>310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31</v>
      </c>
      <c r="B33" s="27"/>
      <c r="C33" s="13"/>
      <c r="D33" s="10">
        <v>340</v>
      </c>
      <c r="E33" s="58"/>
      <c r="F33" s="58"/>
      <c r="G33" s="58"/>
      <c r="H33" s="58"/>
      <c r="I33" s="58">
        <f t="shared" si="0"/>
        <v>0</v>
      </c>
      <c r="J33" s="58"/>
    </row>
    <row r="34" spans="1:10" s="8" customFormat="1" ht="12.75" customHeight="1">
      <c r="A34" s="7"/>
      <c r="B34" s="7"/>
      <c r="C34" s="7"/>
      <c r="D34" s="11"/>
      <c r="E34" s="11"/>
      <c r="F34" s="11"/>
      <c r="G34" s="11"/>
      <c r="H34" s="11"/>
      <c r="I34" s="11"/>
      <c r="J34" s="11"/>
    </row>
    <row r="35" spans="1:10" ht="12.75">
      <c r="A35" s="24"/>
      <c r="B35" s="24"/>
      <c r="E35" s="24"/>
      <c r="F35" s="24"/>
      <c r="G35" s="24"/>
      <c r="H35" s="24"/>
      <c r="I35" s="24"/>
      <c r="J35" s="24"/>
    </row>
    <row r="36" spans="5:6" ht="12.75">
      <c r="E36" s="3"/>
      <c r="F36" s="3"/>
    </row>
    <row r="37" spans="1:10" ht="12.75">
      <c r="A37" s="29" t="s">
        <v>36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0.5" customHeight="1">
      <c r="A38" s="3"/>
      <c r="B38" s="3"/>
      <c r="D38" s="14">
        <v>221</v>
      </c>
      <c r="E38" s="56">
        <f>E20</f>
        <v>58478.84</v>
      </c>
      <c r="F38" s="56"/>
      <c r="G38" s="56">
        <f>G20</f>
        <v>58478.84</v>
      </c>
      <c r="H38" s="56"/>
      <c r="I38" s="56">
        <f>E38-G38</f>
        <v>0</v>
      </c>
      <c r="J38" s="56"/>
    </row>
    <row r="39" spans="3:10" ht="12.75">
      <c r="C39" s="57" t="s">
        <v>37</v>
      </c>
      <c r="D39" s="57"/>
      <c r="E39" s="56">
        <f>SUM(E38)</f>
        <v>58478.84</v>
      </c>
      <c r="F39" s="56"/>
      <c r="G39" s="56">
        <f>SUM(G38)</f>
        <v>58478.84</v>
      </c>
      <c r="H39" s="56"/>
      <c r="I39" s="56">
        <f>SUM(I38)</f>
        <v>0</v>
      </c>
      <c r="J39" s="56"/>
    </row>
    <row r="40" spans="1:10" ht="18" customHeight="1">
      <c r="A40" s="12" t="s">
        <v>59</v>
      </c>
      <c r="B40" s="1"/>
      <c r="C40" s="21"/>
      <c r="D40" s="21"/>
      <c r="E40" s="1"/>
      <c r="F40" s="18" t="s">
        <v>60</v>
      </c>
      <c r="G40" s="18"/>
      <c r="H40" s="18"/>
      <c r="I40" s="18"/>
      <c r="J40" s="1"/>
    </row>
    <row r="41" spans="3:9" ht="12.75">
      <c r="C41" s="20" t="s">
        <v>12</v>
      </c>
      <c r="D41" s="20"/>
      <c r="F41" s="20" t="s">
        <v>13</v>
      </c>
      <c r="G41" s="20"/>
      <c r="H41" s="20"/>
      <c r="I41" s="20"/>
    </row>
    <row r="42" spans="1:10" ht="15">
      <c r="A42" s="12" t="s">
        <v>11</v>
      </c>
      <c r="B42" s="3"/>
      <c r="C42" s="22"/>
      <c r="D42" s="21"/>
      <c r="E42" s="3"/>
      <c r="F42" s="19" t="s">
        <v>54</v>
      </c>
      <c r="G42" s="19"/>
      <c r="H42" s="19"/>
      <c r="I42" s="19"/>
      <c r="J42" s="3"/>
    </row>
    <row r="43" spans="3:9" ht="12.75">
      <c r="C43" s="20" t="s">
        <v>12</v>
      </c>
      <c r="D43" s="20"/>
      <c r="F43" s="20" t="s">
        <v>13</v>
      </c>
      <c r="G43" s="20"/>
      <c r="H43" s="20"/>
      <c r="I43" s="20"/>
    </row>
  </sheetData>
  <sheetProtection/>
  <mergeCells count="107">
    <mergeCell ref="C43:D43"/>
    <mergeCell ref="F41:I41"/>
    <mergeCell ref="F43:I43"/>
    <mergeCell ref="C40:D40"/>
    <mergeCell ref="C42:D42"/>
    <mergeCell ref="F40:I40"/>
    <mergeCell ref="F42:I42"/>
    <mergeCell ref="C41:D41"/>
    <mergeCell ref="I33:J33"/>
    <mergeCell ref="I35:J35"/>
    <mergeCell ref="I29:J29"/>
    <mergeCell ref="I30:J30"/>
    <mergeCell ref="I31:J31"/>
    <mergeCell ref="I32:J32"/>
    <mergeCell ref="I26:J26"/>
    <mergeCell ref="I21:J21"/>
    <mergeCell ref="I22:J22"/>
    <mergeCell ref="I23:J23"/>
    <mergeCell ref="I24:J24"/>
    <mergeCell ref="G32:H32"/>
    <mergeCell ref="G33:H33"/>
    <mergeCell ref="G35:H35"/>
    <mergeCell ref="I17:J17"/>
    <mergeCell ref="I18:J18"/>
    <mergeCell ref="I19:J19"/>
    <mergeCell ref="I20:J20"/>
    <mergeCell ref="I27:J27"/>
    <mergeCell ref="I28:J28"/>
    <mergeCell ref="I25:J25"/>
    <mergeCell ref="G28:H28"/>
    <mergeCell ref="G29:H29"/>
    <mergeCell ref="G30:H30"/>
    <mergeCell ref="G31:H31"/>
    <mergeCell ref="G24:H24"/>
    <mergeCell ref="G25:H25"/>
    <mergeCell ref="G26:H26"/>
    <mergeCell ref="G27:H27"/>
    <mergeCell ref="E27:F27"/>
    <mergeCell ref="E32:F32"/>
    <mergeCell ref="E33:F33"/>
    <mergeCell ref="E35:F35"/>
    <mergeCell ref="E28:F28"/>
    <mergeCell ref="E29:F29"/>
    <mergeCell ref="E30:F30"/>
    <mergeCell ref="E31:F31"/>
    <mergeCell ref="A35:B35"/>
    <mergeCell ref="A30:B30"/>
    <mergeCell ref="E17:F17"/>
    <mergeCell ref="E18:F18"/>
    <mergeCell ref="E19:F19"/>
    <mergeCell ref="E20:F20"/>
    <mergeCell ref="E21:F21"/>
    <mergeCell ref="E24:F24"/>
    <mergeCell ref="E25:F25"/>
    <mergeCell ref="E26:F26"/>
    <mergeCell ref="A25:B25"/>
    <mergeCell ref="A31:B31"/>
    <mergeCell ref="A32:B32"/>
    <mergeCell ref="A33:B33"/>
    <mergeCell ref="A26:B26"/>
    <mergeCell ref="A27:B27"/>
    <mergeCell ref="A28:B28"/>
    <mergeCell ref="A29:B29"/>
    <mergeCell ref="A21:B21"/>
    <mergeCell ref="A22:B22"/>
    <mergeCell ref="A23:B23"/>
    <mergeCell ref="A24:B24"/>
    <mergeCell ref="A17:B17"/>
    <mergeCell ref="A18:B18"/>
    <mergeCell ref="A19:B19"/>
    <mergeCell ref="A20:B20"/>
    <mergeCell ref="E22:F22"/>
    <mergeCell ref="E23:F23"/>
    <mergeCell ref="G17:H17"/>
    <mergeCell ref="G18:H18"/>
    <mergeCell ref="G19:H19"/>
    <mergeCell ref="G20:H20"/>
    <mergeCell ref="G22:H22"/>
    <mergeCell ref="G21:H21"/>
    <mergeCell ref="G23:H23"/>
    <mergeCell ref="H1:J1"/>
    <mergeCell ref="A2:J2"/>
    <mergeCell ref="A12:J12"/>
    <mergeCell ref="A9:J9"/>
    <mergeCell ref="C14:D14"/>
    <mergeCell ref="A4:J4"/>
    <mergeCell ref="A6:J6"/>
    <mergeCell ref="B7:G7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A37:J37"/>
    <mergeCell ref="E38:F38"/>
    <mergeCell ref="G38:H38"/>
    <mergeCell ref="I38:J38"/>
    <mergeCell ref="C39:D39"/>
    <mergeCell ref="E39:F39"/>
    <mergeCell ref="G39:H39"/>
    <mergeCell ref="I39:J39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4">
      <selection activeCell="G22" sqref="G22:H22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7.75" customHeight="1">
      <c r="A6" s="52" t="s">
        <v>38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1.25" customHeight="1">
      <c r="A7" s="3"/>
      <c r="B7" s="38" t="s">
        <v>3</v>
      </c>
      <c r="C7" s="38"/>
      <c r="D7" s="38"/>
      <c r="E7" s="38"/>
      <c r="F7" s="38"/>
      <c r="G7" s="38"/>
      <c r="H7" s="32" t="s">
        <v>62</v>
      </c>
      <c r="I7" s="54"/>
      <c r="J7" s="54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43</v>
      </c>
      <c r="D15" s="45"/>
      <c r="E15" s="39">
        <f>E17+E18+E19+E20+E21+E22+E23+E24+E29+E31+E32+E33</f>
        <v>9283.43</v>
      </c>
      <c r="F15" s="40"/>
      <c r="G15" s="39">
        <f>G17+G19+G20+G21+G22+G23+G24+G29+G31+G32+G33+G18</f>
        <v>9283.43</v>
      </c>
      <c r="H15" s="40"/>
      <c r="I15" s="60">
        <f>I17+I18+I19+I20+I21+I22+I23+I24+I29+I31+I32+I33</f>
        <v>0</v>
      </c>
      <c r="J15" s="61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62"/>
      <c r="J16" s="63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23"/>
      <c r="F17" s="23"/>
      <c r="G17" s="23"/>
      <c r="H17" s="23"/>
      <c r="I17" s="58">
        <f aca="true" t="shared" si="0" ref="I17:I33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23"/>
      <c r="F18" s="23"/>
      <c r="G18" s="23"/>
      <c r="H18" s="23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23"/>
      <c r="F19" s="23"/>
      <c r="G19" s="23"/>
      <c r="H19" s="23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23">
        <v>9283.43</v>
      </c>
      <c r="F20" s="23"/>
      <c r="G20" s="23">
        <v>9283.43</v>
      </c>
      <c r="H20" s="23"/>
      <c r="I20" s="58">
        <f t="shared" si="0"/>
        <v>0</v>
      </c>
      <c r="J20" s="58"/>
    </row>
    <row r="21" spans="1:10" s="8" customFormat="1" ht="18" customHeight="1">
      <c r="A21" s="27" t="s">
        <v>19</v>
      </c>
      <c r="B21" s="27"/>
      <c r="C21" s="13"/>
      <c r="D21" s="10">
        <v>223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24.75" customHeight="1">
      <c r="A22" s="27" t="s">
        <v>20</v>
      </c>
      <c r="B22" s="27"/>
      <c r="C22" s="13"/>
      <c r="D22" s="10">
        <v>224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" customHeight="1">
      <c r="A23" s="27" t="s">
        <v>21</v>
      </c>
      <c r="B23" s="27"/>
      <c r="C23" s="13"/>
      <c r="D23" s="10">
        <v>225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18" customHeight="1">
      <c r="A24" s="27" t="s">
        <v>22</v>
      </c>
      <c r="B24" s="27"/>
      <c r="C24" s="13"/>
      <c r="D24" s="10">
        <v>226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23</v>
      </c>
      <c r="B25" s="27"/>
      <c r="C25" s="13"/>
      <c r="D25" s="10">
        <v>231</v>
      </c>
      <c r="E25" s="58"/>
      <c r="F25" s="58"/>
      <c r="G25" s="58"/>
      <c r="H25" s="58"/>
      <c r="I25" s="58">
        <f t="shared" si="0"/>
        <v>0</v>
      </c>
      <c r="J25" s="58"/>
    </row>
    <row r="26" spans="1:10" s="8" customFormat="1" ht="39" customHeight="1">
      <c r="A26" s="27" t="s">
        <v>24</v>
      </c>
      <c r="B26" s="27"/>
      <c r="C26" s="13"/>
      <c r="D26" s="10">
        <v>241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9" customHeight="1">
      <c r="A27" s="27" t="s">
        <v>25</v>
      </c>
      <c r="B27" s="27"/>
      <c r="C27" s="13"/>
      <c r="D27" s="10">
        <v>242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25.5" customHeight="1">
      <c r="A28" s="27" t="s">
        <v>26</v>
      </c>
      <c r="B28" s="27"/>
      <c r="C28" s="13"/>
      <c r="D28" s="10">
        <v>251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4.75" customHeight="1">
      <c r="A29" s="27" t="s">
        <v>27</v>
      </c>
      <c r="B29" s="27"/>
      <c r="C29" s="13"/>
      <c r="D29" s="10">
        <v>262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39.75" customHeight="1">
      <c r="A30" s="27" t="s">
        <v>28</v>
      </c>
      <c r="B30" s="27"/>
      <c r="C30" s="13"/>
      <c r="D30" s="10">
        <v>263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18" customHeight="1">
      <c r="A31" s="27" t="s">
        <v>29</v>
      </c>
      <c r="B31" s="27"/>
      <c r="C31" s="13"/>
      <c r="D31" s="10">
        <v>290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24.75" customHeight="1">
      <c r="A32" s="27" t="s">
        <v>30</v>
      </c>
      <c r="B32" s="27"/>
      <c r="C32" s="13"/>
      <c r="D32" s="10">
        <v>310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31</v>
      </c>
      <c r="B33" s="27"/>
      <c r="C33" s="13"/>
      <c r="D33" s="10">
        <v>340</v>
      </c>
      <c r="E33" s="58"/>
      <c r="F33" s="58"/>
      <c r="G33" s="58"/>
      <c r="H33" s="58"/>
      <c r="I33" s="58">
        <f t="shared" si="0"/>
        <v>0</v>
      </c>
      <c r="J33" s="58"/>
    </row>
    <row r="34" spans="1:10" s="8" customFormat="1" ht="12.75" customHeight="1">
      <c r="A34" s="7"/>
      <c r="B34" s="7"/>
      <c r="C34" s="7"/>
      <c r="D34" s="11"/>
      <c r="E34" s="11"/>
      <c r="F34" s="11"/>
      <c r="G34" s="11"/>
      <c r="H34" s="11"/>
      <c r="I34" s="11"/>
      <c r="J34" s="11"/>
    </row>
    <row r="35" spans="1:10" ht="12.75">
      <c r="A35" s="24"/>
      <c r="B35" s="24"/>
      <c r="E35" s="24"/>
      <c r="F35" s="24"/>
      <c r="G35" s="24"/>
      <c r="H35" s="24"/>
      <c r="I35" s="24"/>
      <c r="J35" s="24"/>
    </row>
    <row r="36" spans="5:6" ht="12.75">
      <c r="E36" s="3"/>
      <c r="F36" s="3"/>
    </row>
    <row r="37" spans="1:10" ht="12.7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0.5" customHeight="1">
      <c r="A38" s="3"/>
      <c r="B38" s="3"/>
      <c r="D38" s="14"/>
      <c r="E38" s="56"/>
      <c r="F38" s="56"/>
      <c r="G38" s="56"/>
      <c r="H38" s="56"/>
      <c r="I38" s="56"/>
      <c r="J38" s="56"/>
    </row>
    <row r="39" spans="3:10" ht="12.75">
      <c r="C39" s="57"/>
      <c r="D39" s="57"/>
      <c r="E39" s="56"/>
      <c r="F39" s="56"/>
      <c r="G39" s="56"/>
      <c r="H39" s="56"/>
      <c r="I39" s="56"/>
      <c r="J39" s="56"/>
    </row>
    <row r="40" spans="1:10" ht="15" customHeight="1">
      <c r="A40" s="12" t="s">
        <v>59</v>
      </c>
      <c r="B40" s="1"/>
      <c r="C40" s="21"/>
      <c r="D40" s="21"/>
      <c r="E40" s="1"/>
      <c r="F40" s="18" t="s">
        <v>61</v>
      </c>
      <c r="G40" s="18"/>
      <c r="H40" s="18"/>
      <c r="I40" s="18"/>
      <c r="J40" s="1"/>
    </row>
    <row r="41" spans="3:9" ht="12.75">
      <c r="C41" s="20" t="s">
        <v>12</v>
      </c>
      <c r="D41" s="20"/>
      <c r="F41" s="20" t="s">
        <v>13</v>
      </c>
      <c r="G41" s="20"/>
      <c r="H41" s="20"/>
      <c r="I41" s="20"/>
    </row>
    <row r="42" spans="1:10" ht="15">
      <c r="A42" s="12" t="s">
        <v>11</v>
      </c>
      <c r="B42" s="3"/>
      <c r="C42" s="22"/>
      <c r="D42" s="21"/>
      <c r="E42" s="3"/>
      <c r="F42" s="19" t="s">
        <v>58</v>
      </c>
      <c r="G42" s="19"/>
      <c r="H42" s="19"/>
      <c r="I42" s="19"/>
      <c r="J42" s="3"/>
    </row>
    <row r="43" spans="3:9" ht="12.75">
      <c r="C43" s="20" t="s">
        <v>12</v>
      </c>
      <c r="D43" s="20"/>
      <c r="F43" s="20" t="s">
        <v>13</v>
      </c>
      <c r="G43" s="20"/>
      <c r="H43" s="20"/>
      <c r="I43" s="20"/>
    </row>
  </sheetData>
  <sheetProtection/>
  <mergeCells count="108">
    <mergeCell ref="C39:D39"/>
    <mergeCell ref="E39:F39"/>
    <mergeCell ref="G39:H39"/>
    <mergeCell ref="I39:J39"/>
    <mergeCell ref="A37:J37"/>
    <mergeCell ref="E38:F38"/>
    <mergeCell ref="G38:H38"/>
    <mergeCell ref="I38:J38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7:J7"/>
    <mergeCell ref="H1:J1"/>
    <mergeCell ref="A2:J2"/>
    <mergeCell ref="A12:J12"/>
    <mergeCell ref="A9:J9"/>
    <mergeCell ref="E22:F22"/>
    <mergeCell ref="E23:F23"/>
    <mergeCell ref="G17:H17"/>
    <mergeCell ref="G18:H18"/>
    <mergeCell ref="G19:H19"/>
    <mergeCell ref="G20:H20"/>
    <mergeCell ref="G22:H22"/>
    <mergeCell ref="G21:H21"/>
    <mergeCell ref="G23:H2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1:B31"/>
    <mergeCell ref="A32:B32"/>
    <mergeCell ref="A33:B33"/>
    <mergeCell ref="A26:B26"/>
    <mergeCell ref="A27:B27"/>
    <mergeCell ref="A28:B28"/>
    <mergeCell ref="A29:B29"/>
    <mergeCell ref="A35:B35"/>
    <mergeCell ref="A30:B30"/>
    <mergeCell ref="E17:F17"/>
    <mergeCell ref="E18:F18"/>
    <mergeCell ref="E19:F19"/>
    <mergeCell ref="E20:F20"/>
    <mergeCell ref="E21:F21"/>
    <mergeCell ref="E24:F24"/>
    <mergeCell ref="E25:F25"/>
    <mergeCell ref="E26:F26"/>
    <mergeCell ref="E27:F27"/>
    <mergeCell ref="E32:F32"/>
    <mergeCell ref="E33:F33"/>
    <mergeCell ref="E35:F35"/>
    <mergeCell ref="E28:F28"/>
    <mergeCell ref="E29:F29"/>
    <mergeCell ref="E30:F30"/>
    <mergeCell ref="E31:F31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5:H35"/>
    <mergeCell ref="I17:J17"/>
    <mergeCell ref="I18:J18"/>
    <mergeCell ref="I19:J19"/>
    <mergeCell ref="I20:J20"/>
    <mergeCell ref="I27:J27"/>
    <mergeCell ref="I28:J28"/>
    <mergeCell ref="I25:J25"/>
    <mergeCell ref="I26:J26"/>
    <mergeCell ref="I21:J21"/>
    <mergeCell ref="I22:J22"/>
    <mergeCell ref="I23:J23"/>
    <mergeCell ref="I24:J24"/>
    <mergeCell ref="I33:J33"/>
    <mergeCell ref="I35:J35"/>
    <mergeCell ref="I29:J29"/>
    <mergeCell ref="I30:J30"/>
    <mergeCell ref="I31:J31"/>
    <mergeCell ref="I32:J32"/>
    <mergeCell ref="C43:D43"/>
    <mergeCell ref="F41:I41"/>
    <mergeCell ref="F43:I43"/>
    <mergeCell ref="C40:D40"/>
    <mergeCell ref="C42:D42"/>
    <mergeCell ref="F40:I40"/>
    <mergeCell ref="F42:I42"/>
    <mergeCell ref="C41:D41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">
      <selection activeCell="E21" sqref="E21:F22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7.75" customHeight="1">
      <c r="A6" s="52" t="s">
        <v>45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63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57</v>
      </c>
      <c r="D15" s="45"/>
      <c r="E15" s="39">
        <v>786300</v>
      </c>
      <c r="F15" s="40"/>
      <c r="G15" s="39">
        <f>G33+G34</f>
        <v>786300</v>
      </c>
      <c r="H15" s="40"/>
      <c r="I15" s="39">
        <f>I17+I18+I19+I20+I21+I22+I23+I24+I25+I30+I32+I33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2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/>
      <c r="F25" s="23"/>
      <c r="G25" s="23"/>
      <c r="H25" s="23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3" customHeight="1">
      <c r="A27" s="64" t="s">
        <v>24</v>
      </c>
      <c r="B27" s="64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5.25" customHeight="1">
      <c r="A28" s="64" t="s">
        <v>25</v>
      </c>
      <c r="B28" s="64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27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>
        <v>384499.8</v>
      </c>
      <c r="H33" s="23"/>
      <c r="I33" s="23">
        <v>0</v>
      </c>
      <c r="J33" s="23"/>
    </row>
    <row r="34" spans="1:10" s="8" customFormat="1" ht="21.75" customHeight="1">
      <c r="A34" s="27" t="s">
        <v>31</v>
      </c>
      <c r="B34" s="27"/>
      <c r="C34" s="13"/>
      <c r="D34" s="10">
        <v>340</v>
      </c>
      <c r="E34" s="23"/>
      <c r="F34" s="23"/>
      <c r="G34" s="23">
        <v>401800.2</v>
      </c>
      <c r="H34" s="23"/>
      <c r="I34" s="23">
        <v>0</v>
      </c>
      <c r="J34" s="23"/>
    </row>
    <row r="35" spans="1:10" s="8" customFormat="1" ht="12.75" customHeight="1">
      <c r="A35" s="59" t="s">
        <v>36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>
        <v>310</v>
      </c>
      <c r="E36" s="56">
        <f>E33</f>
        <v>0</v>
      </c>
      <c r="F36" s="56"/>
      <c r="G36" s="56">
        <f>G33</f>
        <v>384499.8</v>
      </c>
      <c r="H36" s="56"/>
      <c r="I36" s="56">
        <f>E36-G36</f>
        <v>-384499.8</v>
      </c>
      <c r="J36" s="56"/>
    </row>
    <row r="37" spans="4:10" ht="12.75">
      <c r="D37" s="15">
        <v>340</v>
      </c>
      <c r="E37" s="55">
        <f>E34</f>
        <v>0</v>
      </c>
      <c r="F37" s="55"/>
      <c r="G37" s="55">
        <f>G34</f>
        <v>401800.2</v>
      </c>
      <c r="H37" s="55"/>
      <c r="I37" s="56">
        <f>E37-G37</f>
        <v>-401800.2</v>
      </c>
      <c r="J37" s="56"/>
    </row>
    <row r="38" spans="3:10" ht="12.75">
      <c r="C38" s="57" t="s">
        <v>37</v>
      </c>
      <c r="D38" s="57"/>
      <c r="E38" s="56">
        <f>SUM(E36:E37)</f>
        <v>0</v>
      </c>
      <c r="F38" s="56"/>
      <c r="G38" s="56">
        <f>SUM(G36:G37)</f>
        <v>786300</v>
      </c>
      <c r="H38" s="56"/>
      <c r="I38" s="56">
        <f>SUM(I36:I37)</f>
        <v>-786300</v>
      </c>
      <c r="J38" s="56"/>
    </row>
    <row r="39" spans="1:10" ht="15">
      <c r="A39" s="12" t="s">
        <v>10</v>
      </c>
      <c r="B39" s="1"/>
      <c r="C39" s="21"/>
      <c r="D39" s="21"/>
      <c r="E39" s="1"/>
      <c r="F39" s="18" t="s">
        <v>60</v>
      </c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1" spans="1:10" ht="15">
      <c r="A41" s="12" t="s">
        <v>11</v>
      </c>
      <c r="B41" s="3"/>
      <c r="C41" s="22"/>
      <c r="D41" s="21"/>
      <c r="E41" s="3"/>
      <c r="F41" s="19" t="s">
        <v>54</v>
      </c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10">
    <mergeCell ref="E37:F37"/>
    <mergeCell ref="G37:H37"/>
    <mergeCell ref="I37:J37"/>
    <mergeCell ref="C38:D38"/>
    <mergeCell ref="E38:F38"/>
    <mergeCell ref="G38:H38"/>
    <mergeCell ref="I38:J38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1:J1"/>
    <mergeCell ref="A2:J2"/>
    <mergeCell ref="A12:J12"/>
    <mergeCell ref="A9:J9"/>
    <mergeCell ref="G21:H21"/>
    <mergeCell ref="G23:H23"/>
    <mergeCell ref="G22:H22"/>
    <mergeCell ref="G24:H24"/>
    <mergeCell ref="G17:H17"/>
    <mergeCell ref="G18:H18"/>
    <mergeCell ref="G19:H19"/>
    <mergeCell ref="G20:H2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3:B33"/>
    <mergeCell ref="A30:B30"/>
    <mergeCell ref="A31:B31"/>
    <mergeCell ref="A27:B27"/>
    <mergeCell ref="A28:B28"/>
    <mergeCell ref="A29:B29"/>
    <mergeCell ref="E28:F28"/>
    <mergeCell ref="E33:F33"/>
    <mergeCell ref="E22:F22"/>
    <mergeCell ref="E21:F21"/>
    <mergeCell ref="E25:F25"/>
    <mergeCell ref="E26:F26"/>
    <mergeCell ref="E23:F23"/>
    <mergeCell ref="E24:F24"/>
    <mergeCell ref="E27:F27"/>
    <mergeCell ref="E17:F17"/>
    <mergeCell ref="E18:F18"/>
    <mergeCell ref="E19:F19"/>
    <mergeCell ref="E20:F20"/>
    <mergeCell ref="E36:F36"/>
    <mergeCell ref="E29:F29"/>
    <mergeCell ref="E30:F30"/>
    <mergeCell ref="E31:F31"/>
    <mergeCell ref="E32:F32"/>
    <mergeCell ref="A35:J35"/>
    <mergeCell ref="G29:H29"/>
    <mergeCell ref="G30:H30"/>
    <mergeCell ref="G31:H31"/>
    <mergeCell ref="G32:H32"/>
    <mergeCell ref="G25:H25"/>
    <mergeCell ref="G26:H26"/>
    <mergeCell ref="G27:H27"/>
    <mergeCell ref="G28:H28"/>
    <mergeCell ref="G33:H33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I27:J27"/>
    <mergeCell ref="I22:J22"/>
    <mergeCell ref="I23:J23"/>
    <mergeCell ref="I24:J24"/>
    <mergeCell ref="I25:J25"/>
    <mergeCell ref="I36:J36"/>
    <mergeCell ref="I30:J30"/>
    <mergeCell ref="I31:J31"/>
    <mergeCell ref="I32:J32"/>
    <mergeCell ref="I33:J33"/>
    <mergeCell ref="C42:D42"/>
    <mergeCell ref="F40:I40"/>
    <mergeCell ref="F42:I42"/>
    <mergeCell ref="C39:D39"/>
    <mergeCell ref="C41:D41"/>
    <mergeCell ref="F39:I39"/>
    <mergeCell ref="F41:I41"/>
    <mergeCell ref="C40:D40"/>
    <mergeCell ref="A34:B34"/>
    <mergeCell ref="E34:F34"/>
    <mergeCell ref="G34:H34"/>
    <mergeCell ref="I34:J34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34">
      <selection activeCell="A12" sqref="A12:J12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7.75" customHeight="1">
      <c r="A6" s="52" t="s">
        <v>45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 t="s">
        <v>53</v>
      </c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/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40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46</v>
      </c>
      <c r="D15" s="45"/>
      <c r="E15" s="39">
        <f>E17+E18+E19+E20+E21+E22+E23+E24+E25+E30+E32+E33+E34</f>
        <v>0</v>
      </c>
      <c r="F15" s="40"/>
      <c r="G15" s="39">
        <f>G17+G19+G20+G21+G22+G23+G24+G25+G30+G32+G33+G18+G34</f>
        <v>0</v>
      </c>
      <c r="H15" s="40"/>
      <c r="I15" s="39">
        <f>I17+I18+I19+I20+I21+I22+I23+I24+I25+I30+I32+I33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4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/>
      <c r="F25" s="23"/>
      <c r="G25" s="23"/>
      <c r="H25" s="23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3" customHeight="1">
      <c r="A27" s="64" t="s">
        <v>24</v>
      </c>
      <c r="B27" s="64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5.25" customHeight="1">
      <c r="A28" s="64" t="s">
        <v>25</v>
      </c>
      <c r="B28" s="64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27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/>
      <c r="H33" s="23"/>
      <c r="I33" s="23">
        <f t="shared" si="0"/>
        <v>0</v>
      </c>
      <c r="J33" s="23"/>
    </row>
    <row r="34" spans="1:10" s="8" customFormat="1" ht="21.75" customHeight="1">
      <c r="A34" s="27" t="s">
        <v>31</v>
      </c>
      <c r="B34" s="27"/>
      <c r="C34" s="13"/>
      <c r="D34" s="10">
        <v>340</v>
      </c>
      <c r="E34" s="23"/>
      <c r="F34" s="23"/>
      <c r="G34" s="23"/>
      <c r="H34" s="23"/>
      <c r="I34" s="23">
        <f t="shared" si="0"/>
        <v>0</v>
      </c>
      <c r="J34" s="23"/>
    </row>
    <row r="35" spans="1:10" s="8" customFormat="1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/>
      <c r="E36" s="56"/>
      <c r="F36" s="56"/>
      <c r="G36" s="56"/>
      <c r="H36" s="56"/>
      <c r="I36" s="56"/>
      <c r="J36" s="56"/>
    </row>
    <row r="37" spans="4:10" ht="12.75">
      <c r="D37" s="15"/>
      <c r="E37" s="55"/>
      <c r="F37" s="55"/>
      <c r="G37" s="55"/>
      <c r="H37" s="55"/>
      <c r="I37" s="56"/>
      <c r="J37" s="56"/>
    </row>
    <row r="38" spans="3:10" ht="12.75">
      <c r="C38" s="57"/>
      <c r="D38" s="57"/>
      <c r="E38" s="56"/>
      <c r="F38" s="56"/>
      <c r="G38" s="56"/>
      <c r="H38" s="56"/>
      <c r="I38" s="56"/>
      <c r="J38" s="56"/>
    </row>
    <row r="39" spans="1:10" ht="15">
      <c r="A39" s="12" t="s">
        <v>10</v>
      </c>
      <c r="B39" s="1"/>
      <c r="C39" s="21"/>
      <c r="D39" s="21"/>
      <c r="E39" s="1"/>
      <c r="F39" s="18"/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1" spans="1:10" ht="15">
      <c r="A41" s="12" t="s">
        <v>11</v>
      </c>
      <c r="B41" s="3"/>
      <c r="C41" s="22"/>
      <c r="D41" s="21"/>
      <c r="E41" s="3"/>
      <c r="F41" s="19"/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10">
    <mergeCell ref="A34:B34"/>
    <mergeCell ref="E34:F34"/>
    <mergeCell ref="G34:H34"/>
    <mergeCell ref="I34:J34"/>
    <mergeCell ref="C42:D42"/>
    <mergeCell ref="F40:I40"/>
    <mergeCell ref="F42:I42"/>
    <mergeCell ref="C39:D39"/>
    <mergeCell ref="C41:D41"/>
    <mergeCell ref="F39:I39"/>
    <mergeCell ref="F41:I41"/>
    <mergeCell ref="C40:D40"/>
    <mergeCell ref="I36:J36"/>
    <mergeCell ref="I30:J30"/>
    <mergeCell ref="I31:J31"/>
    <mergeCell ref="I32:J32"/>
    <mergeCell ref="I33:J33"/>
    <mergeCell ref="I27:J27"/>
    <mergeCell ref="I22:J22"/>
    <mergeCell ref="I23:J23"/>
    <mergeCell ref="I24:J24"/>
    <mergeCell ref="I25:J25"/>
    <mergeCell ref="G33:H33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G25:H25"/>
    <mergeCell ref="G26:H26"/>
    <mergeCell ref="G27:H27"/>
    <mergeCell ref="G28:H28"/>
    <mergeCell ref="E36:F36"/>
    <mergeCell ref="E29:F29"/>
    <mergeCell ref="E30:F30"/>
    <mergeCell ref="E31:F31"/>
    <mergeCell ref="E32:F32"/>
    <mergeCell ref="A35:J35"/>
    <mergeCell ref="G29:H29"/>
    <mergeCell ref="G30:H30"/>
    <mergeCell ref="G31:H31"/>
    <mergeCell ref="G32:H32"/>
    <mergeCell ref="E17:F17"/>
    <mergeCell ref="E18:F18"/>
    <mergeCell ref="E19:F19"/>
    <mergeCell ref="E20:F20"/>
    <mergeCell ref="E28:F28"/>
    <mergeCell ref="E33:F33"/>
    <mergeCell ref="E22:F22"/>
    <mergeCell ref="E21:F21"/>
    <mergeCell ref="E25:F25"/>
    <mergeCell ref="E26:F26"/>
    <mergeCell ref="E23:F23"/>
    <mergeCell ref="E24:F24"/>
    <mergeCell ref="E27:F27"/>
    <mergeCell ref="A25:B25"/>
    <mergeCell ref="A26:B26"/>
    <mergeCell ref="A32:B32"/>
    <mergeCell ref="A33:B33"/>
    <mergeCell ref="A30:B30"/>
    <mergeCell ref="A31:B31"/>
    <mergeCell ref="A27:B27"/>
    <mergeCell ref="A28:B28"/>
    <mergeCell ref="A29:B29"/>
    <mergeCell ref="A21:B21"/>
    <mergeCell ref="A22:B22"/>
    <mergeCell ref="A23:B23"/>
    <mergeCell ref="A24:B24"/>
    <mergeCell ref="A17:B17"/>
    <mergeCell ref="A18:B18"/>
    <mergeCell ref="A19:B19"/>
    <mergeCell ref="A20:B20"/>
    <mergeCell ref="G17:H17"/>
    <mergeCell ref="G18:H18"/>
    <mergeCell ref="G19:H19"/>
    <mergeCell ref="G20:H20"/>
    <mergeCell ref="G21:H21"/>
    <mergeCell ref="G23:H23"/>
    <mergeCell ref="G22:H22"/>
    <mergeCell ref="G24:H24"/>
    <mergeCell ref="H1:J1"/>
    <mergeCell ref="A2:J2"/>
    <mergeCell ref="A12:J12"/>
    <mergeCell ref="A9:J9"/>
    <mergeCell ref="C14:D14"/>
    <mergeCell ref="A4:J4"/>
    <mergeCell ref="A6:J6"/>
    <mergeCell ref="B7:G7"/>
    <mergeCell ref="I13:J13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E37:F37"/>
    <mergeCell ref="G37:H37"/>
    <mergeCell ref="I37:J37"/>
    <mergeCell ref="C38:D38"/>
    <mergeCell ref="E38:F38"/>
    <mergeCell ref="G38:H38"/>
    <mergeCell ref="I38:J38"/>
  </mergeCells>
  <printOptions/>
  <pageMargins left="0.36" right="0.37" top="0.41" bottom="0.43" header="0.29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C23" sqref="C23"/>
    </sheetView>
  </sheetViews>
  <sheetFormatPr defaultColWidth="9.00390625" defaultRowHeight="12.75"/>
  <cols>
    <col min="1" max="1" width="15.625" style="2" customWidth="1"/>
    <col min="2" max="2" width="13.375" style="2" customWidth="1"/>
    <col min="3" max="3" width="18.625" style="2" customWidth="1"/>
    <col min="4" max="4" width="4.375" style="2" customWidth="1"/>
    <col min="5" max="5" width="8.125" style="2" customWidth="1"/>
    <col min="6" max="6" width="6.375" style="2" customWidth="1"/>
    <col min="7" max="7" width="8.125" style="2" customWidth="1"/>
    <col min="8" max="8" width="6.375" style="2" customWidth="1"/>
    <col min="9" max="9" width="8.125" style="2" customWidth="1"/>
    <col min="10" max="10" width="6.625" style="2" customWidth="1"/>
    <col min="11" max="16384" width="9.125" style="2" customWidth="1"/>
  </cols>
  <sheetData>
    <row r="1" spans="8:10" ht="12.75">
      <c r="H1" s="28" t="s">
        <v>0</v>
      </c>
      <c r="I1" s="29"/>
      <c r="J1" s="24"/>
    </row>
    <row r="2" spans="1:10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ht="12.75">
      <c r="D3" s="4"/>
    </row>
    <row r="4" spans="1:10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10" ht="27.75" customHeight="1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1.25" customHeight="1">
      <c r="A7" s="3"/>
      <c r="B7" s="38" t="s">
        <v>3</v>
      </c>
      <c r="C7" s="38"/>
      <c r="D7" s="38"/>
      <c r="E7" s="38"/>
      <c r="F7" s="38"/>
      <c r="G7" s="38"/>
      <c r="H7" s="3"/>
      <c r="I7" s="3"/>
    </row>
    <row r="8" spans="1:9" ht="12.75">
      <c r="A8" s="3"/>
      <c r="B8" s="3"/>
      <c r="C8" s="3"/>
      <c r="D8" s="6"/>
      <c r="E8" s="6"/>
      <c r="F8" s="6"/>
      <c r="G8" s="3"/>
      <c r="H8" s="3"/>
      <c r="I8" s="3"/>
    </row>
    <row r="9" spans="1:10" ht="12.75">
      <c r="A9" s="32"/>
      <c r="B9" s="54"/>
      <c r="C9" s="54"/>
      <c r="D9" s="54"/>
      <c r="E9" s="54"/>
      <c r="F9" s="54"/>
      <c r="G9" s="54"/>
      <c r="H9" s="54"/>
      <c r="I9" s="54"/>
      <c r="J9" s="54"/>
    </row>
    <row r="10" spans="1:9" ht="9.75" customHeight="1">
      <c r="A10" s="3"/>
      <c r="B10" s="38" t="s">
        <v>4</v>
      </c>
      <c r="C10" s="43"/>
      <c r="D10" s="43"/>
      <c r="E10" s="43"/>
      <c r="F10" s="43"/>
      <c r="G10" s="43"/>
      <c r="H10" s="3"/>
      <c r="I10" s="3"/>
    </row>
    <row r="11" spans="1:9" ht="12.75">
      <c r="A11" s="3"/>
      <c r="B11" s="3"/>
      <c r="C11" s="3"/>
      <c r="D11" s="6"/>
      <c r="E11" s="6"/>
      <c r="F11" s="6"/>
      <c r="G11" s="3"/>
      <c r="H11" s="3"/>
      <c r="I11" s="3"/>
    </row>
    <row r="12" spans="1:10" ht="12.75">
      <c r="A12" s="53" t="s">
        <v>40</v>
      </c>
      <c r="B12" s="53"/>
      <c r="C12" s="53"/>
      <c r="D12" s="53"/>
      <c r="E12" s="53"/>
      <c r="F12" s="53"/>
      <c r="G12" s="53"/>
      <c r="H12" s="53"/>
      <c r="I12" s="53"/>
      <c r="J12" s="43"/>
    </row>
    <row r="13" spans="9:10" ht="17.25" customHeight="1">
      <c r="I13" s="19" t="s">
        <v>47</v>
      </c>
      <c r="J13" s="19"/>
    </row>
    <row r="14" spans="1:10" s="9" customFormat="1" ht="24.75" customHeight="1">
      <c r="A14" s="35" t="s">
        <v>6</v>
      </c>
      <c r="B14" s="35"/>
      <c r="C14" s="35" t="s">
        <v>7</v>
      </c>
      <c r="D14" s="35"/>
      <c r="E14" s="35" t="s">
        <v>9</v>
      </c>
      <c r="F14" s="35"/>
      <c r="G14" s="35" t="s">
        <v>8</v>
      </c>
      <c r="H14" s="35"/>
      <c r="I14" s="35" t="s">
        <v>5</v>
      </c>
      <c r="J14" s="35"/>
    </row>
    <row r="15" spans="1:10" ht="9" customHeight="1">
      <c r="A15" s="48" t="s">
        <v>32</v>
      </c>
      <c r="B15" s="49"/>
      <c r="C15" s="44" t="s">
        <v>46</v>
      </c>
      <c r="D15" s="45"/>
      <c r="E15" s="39">
        <f>E17+E18+E19+E20+E21+E22+E23+E24+E25+E30+E32+E33+E34</f>
        <v>0</v>
      </c>
      <c r="F15" s="40"/>
      <c r="G15" s="39">
        <f>G17+G19+G20+G21+G22+G23+G24+G25+G30+G32+G33+G18+G34</f>
        <v>0</v>
      </c>
      <c r="H15" s="40"/>
      <c r="I15" s="39">
        <f>I17+I18+I19+I20+I21+I22+I23+I24+I25+I30+I32+I33</f>
        <v>0</v>
      </c>
      <c r="J15" s="40"/>
    </row>
    <row r="16" spans="1:10" ht="11.25" customHeight="1">
      <c r="A16" s="50"/>
      <c r="B16" s="51"/>
      <c r="C16" s="46"/>
      <c r="D16" s="47"/>
      <c r="E16" s="41"/>
      <c r="F16" s="42"/>
      <c r="G16" s="41"/>
      <c r="H16" s="42"/>
      <c r="I16" s="41"/>
      <c r="J16" s="42"/>
    </row>
    <row r="17" spans="1:10" s="8" customFormat="1" ht="18" customHeight="1">
      <c r="A17" s="27" t="s">
        <v>14</v>
      </c>
      <c r="B17" s="27"/>
      <c r="C17" s="13"/>
      <c r="D17" s="10">
        <v>211</v>
      </c>
      <c r="E17" s="58"/>
      <c r="F17" s="58"/>
      <c r="G17" s="58"/>
      <c r="H17" s="58"/>
      <c r="I17" s="58">
        <f aca="true" t="shared" si="0" ref="I17:I34">E17-G17</f>
        <v>0</v>
      </c>
      <c r="J17" s="58"/>
    </row>
    <row r="18" spans="1:10" s="8" customFormat="1" ht="18" customHeight="1">
      <c r="A18" s="27" t="s">
        <v>15</v>
      </c>
      <c r="B18" s="27"/>
      <c r="C18" s="13"/>
      <c r="D18" s="10">
        <v>212</v>
      </c>
      <c r="E18" s="58"/>
      <c r="F18" s="58"/>
      <c r="G18" s="58"/>
      <c r="H18" s="58"/>
      <c r="I18" s="58">
        <f t="shared" si="0"/>
        <v>0</v>
      </c>
      <c r="J18" s="58"/>
    </row>
    <row r="19" spans="1:10" s="8" customFormat="1" ht="24.75" customHeight="1">
      <c r="A19" s="27" t="s">
        <v>16</v>
      </c>
      <c r="B19" s="27"/>
      <c r="C19" s="13"/>
      <c r="D19" s="10">
        <v>213</v>
      </c>
      <c r="E19" s="58"/>
      <c r="F19" s="58"/>
      <c r="G19" s="58"/>
      <c r="H19" s="58"/>
      <c r="I19" s="58">
        <f t="shared" si="0"/>
        <v>0</v>
      </c>
      <c r="J19" s="58"/>
    </row>
    <row r="20" spans="1:10" s="8" customFormat="1" ht="18" customHeight="1">
      <c r="A20" s="27" t="s">
        <v>17</v>
      </c>
      <c r="B20" s="27"/>
      <c r="C20" s="13"/>
      <c r="D20" s="10">
        <v>221</v>
      </c>
      <c r="E20" s="58"/>
      <c r="F20" s="58"/>
      <c r="G20" s="58"/>
      <c r="H20" s="58"/>
      <c r="I20" s="58">
        <f t="shared" si="0"/>
        <v>0</v>
      </c>
      <c r="J20" s="58"/>
    </row>
    <row r="21" spans="1:10" s="8" customFormat="1" ht="18" customHeight="1">
      <c r="A21" s="27" t="s">
        <v>18</v>
      </c>
      <c r="B21" s="27"/>
      <c r="C21" s="13"/>
      <c r="D21" s="10">
        <v>222</v>
      </c>
      <c r="E21" s="58"/>
      <c r="F21" s="58"/>
      <c r="G21" s="58"/>
      <c r="H21" s="58"/>
      <c r="I21" s="58">
        <f t="shared" si="0"/>
        <v>0</v>
      </c>
      <c r="J21" s="58"/>
    </row>
    <row r="22" spans="1:10" s="8" customFormat="1" ht="18" customHeight="1">
      <c r="A22" s="27" t="s">
        <v>19</v>
      </c>
      <c r="B22" s="27"/>
      <c r="C22" s="13"/>
      <c r="D22" s="10">
        <v>223</v>
      </c>
      <c r="E22" s="58"/>
      <c r="F22" s="58"/>
      <c r="G22" s="58"/>
      <c r="H22" s="58"/>
      <c r="I22" s="58">
        <f t="shared" si="0"/>
        <v>0</v>
      </c>
      <c r="J22" s="58"/>
    </row>
    <row r="23" spans="1:10" s="8" customFormat="1" ht="24.75" customHeight="1">
      <c r="A23" s="27" t="s">
        <v>20</v>
      </c>
      <c r="B23" s="27"/>
      <c r="C23" s="13"/>
      <c r="D23" s="10">
        <v>224</v>
      </c>
      <c r="E23" s="58"/>
      <c r="F23" s="58"/>
      <c r="G23" s="58"/>
      <c r="H23" s="58"/>
      <c r="I23" s="58">
        <f t="shared" si="0"/>
        <v>0</v>
      </c>
      <c r="J23" s="58"/>
    </row>
    <row r="24" spans="1:10" s="8" customFormat="1" ht="24" customHeight="1">
      <c r="A24" s="27" t="s">
        <v>21</v>
      </c>
      <c r="B24" s="27"/>
      <c r="C24" s="13"/>
      <c r="D24" s="10">
        <v>225</v>
      </c>
      <c r="E24" s="58"/>
      <c r="F24" s="58"/>
      <c r="G24" s="58"/>
      <c r="H24" s="58"/>
      <c r="I24" s="58">
        <f t="shared" si="0"/>
        <v>0</v>
      </c>
      <c r="J24" s="58"/>
    </row>
    <row r="25" spans="1:10" s="8" customFormat="1" ht="18" customHeight="1">
      <c r="A25" s="27" t="s">
        <v>22</v>
      </c>
      <c r="B25" s="27"/>
      <c r="C25" s="13"/>
      <c r="D25" s="10">
        <v>226</v>
      </c>
      <c r="E25" s="23"/>
      <c r="F25" s="23"/>
      <c r="G25" s="23"/>
      <c r="H25" s="23"/>
      <c r="I25" s="58">
        <f t="shared" si="0"/>
        <v>0</v>
      </c>
      <c r="J25" s="58"/>
    </row>
    <row r="26" spans="1:10" s="8" customFormat="1" ht="18" customHeight="1">
      <c r="A26" s="27" t="s">
        <v>23</v>
      </c>
      <c r="B26" s="27"/>
      <c r="C26" s="13"/>
      <c r="D26" s="10">
        <v>231</v>
      </c>
      <c r="E26" s="58"/>
      <c r="F26" s="58"/>
      <c r="G26" s="58"/>
      <c r="H26" s="58"/>
      <c r="I26" s="58">
        <f t="shared" si="0"/>
        <v>0</v>
      </c>
      <c r="J26" s="58"/>
    </row>
    <row r="27" spans="1:10" s="8" customFormat="1" ht="33" customHeight="1">
      <c r="A27" s="64" t="s">
        <v>24</v>
      </c>
      <c r="B27" s="64"/>
      <c r="C27" s="13"/>
      <c r="D27" s="10">
        <v>241</v>
      </c>
      <c r="E27" s="58"/>
      <c r="F27" s="58"/>
      <c r="G27" s="58"/>
      <c r="H27" s="58"/>
      <c r="I27" s="58">
        <f t="shared" si="0"/>
        <v>0</v>
      </c>
      <c r="J27" s="58"/>
    </row>
    <row r="28" spans="1:10" s="8" customFormat="1" ht="35.25" customHeight="1">
      <c r="A28" s="64" t="s">
        <v>25</v>
      </c>
      <c r="B28" s="64"/>
      <c r="C28" s="13"/>
      <c r="D28" s="10">
        <v>242</v>
      </c>
      <c r="E28" s="58"/>
      <c r="F28" s="58"/>
      <c r="G28" s="58"/>
      <c r="H28" s="58"/>
      <c r="I28" s="58">
        <f t="shared" si="0"/>
        <v>0</v>
      </c>
      <c r="J28" s="58"/>
    </row>
    <row r="29" spans="1:10" s="8" customFormat="1" ht="25.5" customHeight="1">
      <c r="A29" s="27" t="s">
        <v>26</v>
      </c>
      <c r="B29" s="27"/>
      <c r="C29" s="13"/>
      <c r="D29" s="10">
        <v>251</v>
      </c>
      <c r="E29" s="58"/>
      <c r="F29" s="58"/>
      <c r="G29" s="58"/>
      <c r="H29" s="58"/>
      <c r="I29" s="58">
        <f t="shared" si="0"/>
        <v>0</v>
      </c>
      <c r="J29" s="58"/>
    </row>
    <row r="30" spans="1:10" s="8" customFormat="1" ht="24.75" customHeight="1">
      <c r="A30" s="27" t="s">
        <v>27</v>
      </c>
      <c r="B30" s="27"/>
      <c r="C30" s="13"/>
      <c r="D30" s="10">
        <v>262</v>
      </c>
      <c r="E30" s="58"/>
      <c r="F30" s="58"/>
      <c r="G30" s="58"/>
      <c r="H30" s="58"/>
      <c r="I30" s="58">
        <f t="shared" si="0"/>
        <v>0</v>
      </c>
      <c r="J30" s="58"/>
    </row>
    <row r="31" spans="1:10" s="8" customFormat="1" ht="27.75" customHeight="1">
      <c r="A31" s="27" t="s">
        <v>28</v>
      </c>
      <c r="B31" s="27"/>
      <c r="C31" s="13"/>
      <c r="D31" s="10">
        <v>263</v>
      </c>
      <c r="E31" s="58"/>
      <c r="F31" s="58"/>
      <c r="G31" s="58"/>
      <c r="H31" s="58"/>
      <c r="I31" s="58">
        <f t="shared" si="0"/>
        <v>0</v>
      </c>
      <c r="J31" s="58"/>
    </row>
    <row r="32" spans="1:10" s="8" customFormat="1" ht="18" customHeight="1">
      <c r="A32" s="27" t="s">
        <v>29</v>
      </c>
      <c r="B32" s="27"/>
      <c r="C32" s="13"/>
      <c r="D32" s="10">
        <v>290</v>
      </c>
      <c r="E32" s="58"/>
      <c r="F32" s="58"/>
      <c r="G32" s="58"/>
      <c r="H32" s="58"/>
      <c r="I32" s="58">
        <f t="shared" si="0"/>
        <v>0</v>
      </c>
      <c r="J32" s="58"/>
    </row>
    <row r="33" spans="1:10" s="8" customFormat="1" ht="24.75" customHeight="1">
      <c r="A33" s="27" t="s">
        <v>30</v>
      </c>
      <c r="B33" s="27"/>
      <c r="C33" s="13"/>
      <c r="D33" s="10">
        <v>310</v>
      </c>
      <c r="E33" s="23"/>
      <c r="F33" s="23"/>
      <c r="G33" s="23"/>
      <c r="H33" s="23"/>
      <c r="I33" s="23">
        <f t="shared" si="0"/>
        <v>0</v>
      </c>
      <c r="J33" s="23"/>
    </row>
    <row r="34" spans="1:10" s="8" customFormat="1" ht="21.75" customHeight="1">
      <c r="A34" s="27" t="s">
        <v>31</v>
      </c>
      <c r="B34" s="27"/>
      <c r="C34" s="13"/>
      <c r="D34" s="10">
        <v>340</v>
      </c>
      <c r="E34" s="23"/>
      <c r="F34" s="23"/>
      <c r="G34" s="23"/>
      <c r="H34" s="23"/>
      <c r="I34" s="23">
        <f t="shared" si="0"/>
        <v>0</v>
      </c>
      <c r="J34" s="23"/>
    </row>
    <row r="35" spans="1:10" s="8" customFormat="1" ht="12.75" customHeight="1">
      <c r="A35" s="59" t="s">
        <v>36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3"/>
      <c r="B36" s="3"/>
      <c r="D36" s="14">
        <v>310</v>
      </c>
      <c r="E36" s="56">
        <f>E33</f>
        <v>0</v>
      </c>
      <c r="F36" s="56"/>
      <c r="G36" s="56">
        <f>G33</f>
        <v>0</v>
      </c>
      <c r="H36" s="56"/>
      <c r="I36" s="56">
        <f>E36-G36</f>
        <v>0</v>
      </c>
      <c r="J36" s="56"/>
    </row>
    <row r="37" spans="4:10" ht="12.75">
      <c r="D37" s="15">
        <v>340</v>
      </c>
      <c r="E37" s="55">
        <f>E34</f>
        <v>0</v>
      </c>
      <c r="F37" s="55"/>
      <c r="G37" s="55">
        <f>G34</f>
        <v>0</v>
      </c>
      <c r="H37" s="55"/>
      <c r="I37" s="56">
        <f>E37-G37</f>
        <v>0</v>
      </c>
      <c r="J37" s="56"/>
    </row>
    <row r="38" spans="3:10" ht="12.75">
      <c r="C38" s="57" t="s">
        <v>37</v>
      </c>
      <c r="D38" s="57"/>
      <c r="E38" s="56">
        <f>SUM(E36:E37)</f>
        <v>0</v>
      </c>
      <c r="F38" s="56"/>
      <c r="G38" s="56">
        <f>SUM(G36:G37)</f>
        <v>0</v>
      </c>
      <c r="H38" s="56"/>
      <c r="I38" s="56">
        <f>SUM(I36:I37)</f>
        <v>0</v>
      </c>
      <c r="J38" s="56"/>
    </row>
    <row r="39" spans="1:10" ht="15">
      <c r="A39" s="12" t="s">
        <v>10</v>
      </c>
      <c r="B39" s="1"/>
      <c r="C39" s="21"/>
      <c r="D39" s="21"/>
      <c r="E39" s="1"/>
      <c r="F39" s="18"/>
      <c r="G39" s="18"/>
      <c r="H39" s="18"/>
      <c r="I39" s="18"/>
      <c r="J39" s="1"/>
    </row>
    <row r="40" spans="3:9" ht="10.5" customHeight="1">
      <c r="C40" s="20" t="s">
        <v>12</v>
      </c>
      <c r="D40" s="20"/>
      <c r="F40" s="20" t="s">
        <v>13</v>
      </c>
      <c r="G40" s="20"/>
      <c r="H40" s="20"/>
      <c r="I40" s="20"/>
    </row>
    <row r="41" spans="1:10" ht="15">
      <c r="A41" s="12" t="s">
        <v>11</v>
      </c>
      <c r="B41" s="3"/>
      <c r="C41" s="22"/>
      <c r="D41" s="21"/>
      <c r="E41" s="3"/>
      <c r="F41" s="19"/>
      <c r="G41" s="19"/>
      <c r="H41" s="19"/>
      <c r="I41" s="19"/>
      <c r="J41" s="3"/>
    </row>
    <row r="42" spans="3:9" ht="10.5" customHeight="1">
      <c r="C42" s="20" t="s">
        <v>12</v>
      </c>
      <c r="D42" s="20"/>
      <c r="F42" s="20" t="s">
        <v>13</v>
      </c>
      <c r="G42" s="20"/>
      <c r="H42" s="20"/>
      <c r="I42" s="20"/>
    </row>
  </sheetData>
  <sheetProtection/>
  <mergeCells count="110">
    <mergeCell ref="E37:F37"/>
    <mergeCell ref="G37:H37"/>
    <mergeCell ref="I37:J37"/>
    <mergeCell ref="C38:D38"/>
    <mergeCell ref="E38:F38"/>
    <mergeCell ref="G38:H38"/>
    <mergeCell ref="I38:J38"/>
    <mergeCell ref="I15:J16"/>
    <mergeCell ref="A14:B14"/>
    <mergeCell ref="B10:G10"/>
    <mergeCell ref="C15:D16"/>
    <mergeCell ref="A15:B16"/>
    <mergeCell ref="E15:F16"/>
    <mergeCell ref="G15:H16"/>
    <mergeCell ref="I14:J14"/>
    <mergeCell ref="G14:H14"/>
    <mergeCell ref="E14:F14"/>
    <mergeCell ref="C14:D14"/>
    <mergeCell ref="A4:J4"/>
    <mergeCell ref="A6:J6"/>
    <mergeCell ref="B7:G7"/>
    <mergeCell ref="I13:J13"/>
    <mergeCell ref="H1:J1"/>
    <mergeCell ref="A2:J2"/>
    <mergeCell ref="A12:J12"/>
    <mergeCell ref="A9:J9"/>
    <mergeCell ref="G21:H21"/>
    <mergeCell ref="G23:H23"/>
    <mergeCell ref="G22:H22"/>
    <mergeCell ref="G24:H24"/>
    <mergeCell ref="G17:H17"/>
    <mergeCell ref="G18:H18"/>
    <mergeCell ref="G19:H19"/>
    <mergeCell ref="G20:H2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3:B33"/>
    <mergeCell ref="A30:B30"/>
    <mergeCell ref="A31:B31"/>
    <mergeCell ref="A27:B27"/>
    <mergeCell ref="A28:B28"/>
    <mergeCell ref="A29:B29"/>
    <mergeCell ref="E28:F28"/>
    <mergeCell ref="E33:F33"/>
    <mergeCell ref="E22:F22"/>
    <mergeCell ref="E21:F21"/>
    <mergeCell ref="E25:F25"/>
    <mergeCell ref="E26:F26"/>
    <mergeCell ref="E23:F23"/>
    <mergeCell ref="E24:F24"/>
    <mergeCell ref="E27:F27"/>
    <mergeCell ref="E17:F17"/>
    <mergeCell ref="E18:F18"/>
    <mergeCell ref="E19:F19"/>
    <mergeCell ref="E20:F20"/>
    <mergeCell ref="E36:F36"/>
    <mergeCell ref="E29:F29"/>
    <mergeCell ref="E30:F30"/>
    <mergeCell ref="E31:F31"/>
    <mergeCell ref="E32:F32"/>
    <mergeCell ref="A35:J35"/>
    <mergeCell ref="G29:H29"/>
    <mergeCell ref="G30:H30"/>
    <mergeCell ref="G31:H31"/>
    <mergeCell ref="G32:H32"/>
    <mergeCell ref="G25:H25"/>
    <mergeCell ref="G26:H26"/>
    <mergeCell ref="G27:H27"/>
    <mergeCell ref="G28:H28"/>
    <mergeCell ref="G33:H33"/>
    <mergeCell ref="G36:H36"/>
    <mergeCell ref="I17:J17"/>
    <mergeCell ref="I18:J18"/>
    <mergeCell ref="I19:J19"/>
    <mergeCell ref="I20:J20"/>
    <mergeCell ref="I21:J21"/>
    <mergeCell ref="I28:J28"/>
    <mergeCell ref="I29:J29"/>
    <mergeCell ref="I26:J26"/>
    <mergeCell ref="I27:J27"/>
    <mergeCell ref="I22:J22"/>
    <mergeCell ref="I23:J23"/>
    <mergeCell ref="I24:J24"/>
    <mergeCell ref="I25:J25"/>
    <mergeCell ref="I36:J36"/>
    <mergeCell ref="I30:J30"/>
    <mergeCell ref="I31:J31"/>
    <mergeCell ref="I32:J32"/>
    <mergeCell ref="I33:J33"/>
    <mergeCell ref="C42:D42"/>
    <mergeCell ref="F40:I40"/>
    <mergeCell ref="F42:I42"/>
    <mergeCell ref="C39:D39"/>
    <mergeCell ref="C41:D41"/>
    <mergeCell ref="F39:I39"/>
    <mergeCell ref="F41:I41"/>
    <mergeCell ref="C40:D40"/>
    <mergeCell ref="A34:B34"/>
    <mergeCell ref="E34:F34"/>
    <mergeCell ref="G34:H34"/>
    <mergeCell ref="I34:J34"/>
  </mergeCells>
  <printOptions/>
  <pageMargins left="0.36" right="0.37" top="0.41" bottom="0.43" header="0.29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Куйбышевское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Бухгалтерия</cp:lastModifiedBy>
  <cp:lastPrinted>2013-01-01T08:40:10Z</cp:lastPrinted>
  <dcterms:created xsi:type="dcterms:W3CDTF">2010-02-24T13:41:56Z</dcterms:created>
  <dcterms:modified xsi:type="dcterms:W3CDTF">2013-03-18T07:48:39Z</dcterms:modified>
  <cp:category/>
  <cp:version/>
  <cp:contentType/>
  <cp:contentStatus/>
</cp:coreProperties>
</file>